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1BA036CC-B6F7-4A90-98FF-4F13B4678479}" xr6:coauthVersionLast="36" xr6:coauthVersionMax="36" xr10:uidLastSave="{00000000-0000-0000-0000-000000000000}"/>
  <bookViews>
    <workbookView xWindow="0" yWindow="0" windowWidth="38400" windowHeight="19515" xr2:uid="{15FDF069-5370-464D-BC1C-4B800F08001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Config!$H$37:$N$63</definedName>
    <definedName name="rngCircleGeometry">Config!$H$82:$K$91</definedName>
    <definedName name="rngConcreteMaterialParameters">Config!$H$27:$M$34</definedName>
    <definedName name="rngLoadCombinations">Config!$O$3:$U$23</definedName>
    <definedName name="rngLShapeGeometry">Config!$H$103:$P$125</definedName>
    <definedName name="rngNDMElementResults">Results!$A$32</definedName>
    <definedName name="rngNDMMaterialDiagrams">Results!$AY$32</definedName>
    <definedName name="rngNDMSectionAnnotations">Results!$AJ$32</definedName>
    <definedName name="rngNDMSectionGeometry">Results!$K$32</definedName>
    <definedName name="rngNDMSectionProperties">Results!$AB$32</definedName>
    <definedName name="rngPlotAnnotationSettings">Config!$H$66:$M$79</definedName>
    <definedName name="rngRoundedRectangleGeometry">Config!$H$94:$K$100</definedName>
    <definedName name="rngSignConventionSettings">Config!$H$12:$J$15</definedName>
    <definedName name="rngSteelMaterialParameters">Config!$H$18:$M$24</definedName>
    <definedName name="rngSystemSettings">Config!$A$3:$E$90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1" i="4" l="1"/>
  <c r="CZ20" i="4"/>
  <c r="CZ19" i="4"/>
  <c r="CZ18" i="4"/>
  <c r="CZ17" i="4"/>
  <c r="CZ16" i="4"/>
  <c r="CZ15" i="4"/>
  <c r="CZ14" i="4"/>
  <c r="CZ13" i="4"/>
  <c r="CZ12" i="4"/>
  <c r="CZ11" i="4"/>
  <c r="CZ10" i="4"/>
  <c r="CZ9" i="4"/>
  <c r="CZ8" i="4"/>
  <c r="CZ7" i="4"/>
  <c r="CZ6" i="4"/>
  <c r="CZ5" i="4"/>
  <c r="CZ4" i="4"/>
  <c r="CZ3" i="4"/>
  <c r="CZ2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0" i="4"/>
  <c r="J99" i="4"/>
  <c r="J98" i="4"/>
  <c r="J97" i="4"/>
  <c r="J96" i="4"/>
  <c r="J95" i="4"/>
  <c r="J89" i="4"/>
  <c r="J88" i="4"/>
  <c r="J86" i="4"/>
  <c r="J84" i="4"/>
  <c r="J83" i="4"/>
  <c r="K75" i="4"/>
  <c r="K74" i="4"/>
  <c r="K31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79" i="4"/>
  <c r="C71" i="4"/>
  <c r="C46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<sst xmlns="http://schemas.openxmlformats.org/spreadsheetml/2006/main" count="2081" uniqueCount="1279">
  <si>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</si>
  <si>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</si>
  <si>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</si>
  <si>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</si>
  <si>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</si>
  <si>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</si>
  <si>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</si>
  <si>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</si>
  <si>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</si>
  <si>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</si>
  <si>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</si>
  <si>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</si>
  <si>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</si>
  <si>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</si>
  <si>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</si>
  <si>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</si>
  <si>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</si>
  <si>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</si>
  <si>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</si>
  <si>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</si>
  <si>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</si>
  <si>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</si>
  <si>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</si>
  <si>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</si>
  <si>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</si>
  <si>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</si>
  <si>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</si>
  <si>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</si>
  <si>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</si>
  <si>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</si>
  <si>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</si>
  <si>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</si>
  <si>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</si>
  <si>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</si>
  <si>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</si>
  <si>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</si>
  <si>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</si>
  <si>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</si>
  <si>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</si>
  <si>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</si>
  <si>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</si>
  <si>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</si>
  <si>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</si>
  <si>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</si>
  <si>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</si>
  <si>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</si>
  <si>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</si>
  <si>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</si>
  <si>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</si>
  <si>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</si>
  <si>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</si>
  <si>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</si>
  <si>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</si>
  <si>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</si>
  <si>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</si>
  <si>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</si>
  <si>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</si>
  <si>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</si>
  <si>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</si>
  <si>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</si>
  <si>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</si>
  <si>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</si>
  <si>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</si>
  <si>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</si>
  <si>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</si>
  <si>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</si>
  <si>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</si>
  <si>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</si>
  <si>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</si>
  <si>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</si>
  <si>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</si>
  <si>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</si>
  <si>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</si>
  <si>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</si>
  <si>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</si>
  <si>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</si>
  <si>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</si>
  <si>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</si>
  <si>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</si>
  <si>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</si>
  <si>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</si>
  <si>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</si>
  <si>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</si>
  <si>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</si>
  <si>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</si>
  <si>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</si>
  <si>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</si>
  <si>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</si>
  <si>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</si>
  <si>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</si>
  <si>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</si>
  <si>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</si>
  <si>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</si>
  <si>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</si>
  <si>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</si>
  <si>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</si>
  <si>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</si>
  <si>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</si>
  <si>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</si>
  <si>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</si>
  <si>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</si>
  <si>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</si>
  <si>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</si>
  <si>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</si>
  <si>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</si>
  <si>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</si>
  <si>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</si>
  <si>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</si>
  <si>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</si>
  <si>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</si>
  <si>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</si>
  <si>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</si>
  <si>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</si>
  <si>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</si>
  <si>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</si>
  <si>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</si>
  <si>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</si>
  <si>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</si>
  <si>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</si>
  <si>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</si>
  <si>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</si>
  <si>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</si>
  <si>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</si>
  <si>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</si>
  <si>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</si>
  <si>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</si>
  <si>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</si>
  <si>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</si>
  <si>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</si>
  <si>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</si>
  <si>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</si>
  <si>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</si>
  <si>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</si>
  <si>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</si>
  <si>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</si>
  <si>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</si>
  <si>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</si>
  <si>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</si>
  <si>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</si>
  <si>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</si>
  <si>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</si>
  <si>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</si>
  <si>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</si>
  <si>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</si>
  <si>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</si>
  <si>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</si>
  <si>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</si>
  <si>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</si>
  <si>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</si>
  <si>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</si>
  <si>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</si>
  <si>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</si>
  <si>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</si>
  <si>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</si>
  <si>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</si>
  <si>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</si>
  <si>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</si>
  <si>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</si>
  <si>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</si>
  <si>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</si>
  <si>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</si>
  <si>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</si>
  <si>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</si>
  <si>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</si>
  <si>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</si>
  <si>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</si>
  <si>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</si>
  <si>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</si>
  <si>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</si>
  <si>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</si>
  <si>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</si>
  <si>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</si>
  <si>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</si>
  <si>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</si>
  <si>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</si>
  <si>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</si>
  <si>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</si>
  <si>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</si>
  <si>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</si>
  <si>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</si>
  <si>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</si>
  <si>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</si>
  <si>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</si>
  <si>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</si>
  <si>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</si>
  <si>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</si>
  <si>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</si>
  <si>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</si>
  <si>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</si>
  <si>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</si>
  <si>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</si>
  <si>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</si>
  <si>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</si>
  <si>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</si>
  <si>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</si>
  <si>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</si>
  <si>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</si>
  <si>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</si>
  <si>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</si>
  <si>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</si>
  <si>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</si>
  <si>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</si>
  <si>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</si>
  <si>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</si>
  <si>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</si>
  <si>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</si>
  <si>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</si>
  <si>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</si>
  <si>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</si>
  <si>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</si>
  <si>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</si>
  <si>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</si>
  <si>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</si>
  <si>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</si>
  <si>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</si>
  <si>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</si>
  <si>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</si>
  <si>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</si>
  <si>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</si>
  <si>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</si>
  <si>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</si>
  <si>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</si>
  <si>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</si>
  <si>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</si>
  <si>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</si>
  <si>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</si>
  <si>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</si>
  <si>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</si>
  <si>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</si>
  <si>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</si>
  <si>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</si>
  <si>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</si>
  <si>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</si>
  <si>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</si>
  <si>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</si>
  <si>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</si>
  <si>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</si>
  <si>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</si>
  <si>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</si>
  <si>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</si>
  <si>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</si>
  <si>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</si>
  <si>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</si>
  <si>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</si>
  <si>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</si>
  <si>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</si>
  <si>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</si>
  <si>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</si>
  <si>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</si>
  <si>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</si>
  <si>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</si>
  <si>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</si>
  <si>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</si>
  <si>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</si>
  <si>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</si>
  <si>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</si>
  <si>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</si>
  <si>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</si>
  <si>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</si>
  <si>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</si>
  <si>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</si>
  <si>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</si>
  <si>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</si>
  <si>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</si>
  <si>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</si>
  <si>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</si>
  <si>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</si>
  <si>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Concrete.R.SLS</t>
  </si>
  <si>
    <t>Для II ГПС: в колонке Сжатие задается Rb,ser, в колонке Растяжение -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</si>
  <si>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</si>
  <si>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</si>
  <si>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</si>
  <si>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</si>
  <si>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</si>
  <si>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</si>
  <si>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</si>
  <si>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</si>
  <si>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</si>
  <si>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</si>
  <si>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</si>
  <si>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</si>
  <si>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</si>
  <si>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</si>
  <si>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</si>
  <si>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</si>
  <si>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</si>
  <si>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</si>
  <si>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</si>
  <si>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</si>
  <si>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</si>
  <si>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</si>
  <si>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</si>
  <si>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</si>
  <si>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</si>
  <si>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</si>
  <si>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StrengthState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</si>
  <si>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</si>
  <si>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</si>
  <si>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</si>
  <si>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</si>
  <si>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</si>
  <si>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CrackedState, нормальные трещины и проверка продольных трещин.</t>
  </si>
  <si>
    <t>[Модель прочности]</t>
  </si>
  <si>
    <t>Характеристики материалов</t>
  </si>
  <si>
    <t>MaterialModel.Strength.ValueSet</t>
  </si>
  <si>
    <t>ULS</t>
  </si>
  <si>
    <t>ULS использует R/Rb/Rs для I ГПС.</t>
  </si>
  <si>
    <t>Диаграмма бетона</t>
  </si>
  <si>
    <t>MaterialModel.Strength.ConcreteDiagram</t>
  </si>
  <si>
    <t>Допустимо TwoLine или ThreeLine.</t>
  </si>
  <si>
    <t>Растянутый бетон</t>
  </si>
  <si>
    <t>MaterialModel.Strength.ConcreteTension</t>
  </si>
  <si>
    <t>Ignore</t>
  </si>
  <si>
    <t>Ignore или UseDiagram для прочностного НДС.</t>
  </si>
  <si>
    <t>Диаграмма арматуры</t>
  </si>
  <si>
    <t>MaterialModel.Strength.SteelDiagram</t>
  </si>
  <si>
    <t>[Модель Mcrc]</t>
  </si>
  <si>
    <t>MaterialModel.CrackInitiation.ValueSet</t>
  </si>
  <si>
    <t>SLS</t>
  </si>
  <si>
    <t>Нужна только для PsiMode=Auto.</t>
  </si>
  <si>
    <t>MaterialModel.CrackInitiation.ConcreteDiagram</t>
  </si>
  <si>
    <t>Состояние образования трещины с растянутым бетоном.</t>
  </si>
  <si>
    <t>MaterialModel.CrackInitiation.ConcreteTension</t>
  </si>
  <si>
    <t>UseDiagram</t>
  </si>
  <si>
    <t>Для Mcrc всегда учитывается растянутая ветвь.</t>
  </si>
  <si>
    <t>MaterialModel.CrackInitiation.SteelDiagram</t>
  </si>
  <si>
    <t>Диаграмма арматуры для состояния образования трещины.</t>
  </si>
  <si>
    <t>[Модель НДС с трещинами]</t>
  </si>
  <si>
    <t>MaterialModel.CrackedState.ValueSet</t>
  </si>
  <si>
    <t>SLS использует R,ser для II ГПС.</t>
  </si>
  <si>
    <t>MaterialModel.CrackedState.ConcreteDiagram</t>
  </si>
  <si>
    <t>Диаграмма для исходного НДС с раскрытой трещиной.</t>
  </si>
  <si>
    <t>MaterialModel.CrackedState.ConcreteTension</t>
  </si>
  <si>
    <t>Для CrackedState растянутый бетон не работает.</t>
  </si>
  <si>
    <t>MaterialModel.CrackedState.SteelDiagram</t>
  </si>
  <si>
    <t>Диаграмма арматуры для расчета a_crc.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</si>
  <si>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</si>
  <si>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</si>
  <si>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</si>
  <si>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</si>
  <si>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</si>
  <si>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StateType, который схема и AutoCAD выбирают из Results.</t>
  </si>
  <si>
    <t>Выводимая величина</t>
  </si>
  <si>
    <t>Visualization.Quantity</t>
  </si>
  <si>
    <t>Stress или Strain из сохраненного snapshot.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</si>
  <si>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</si>
  <si>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</si>
  <si>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</si>
  <si>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</si>
  <si>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</si>
  <si>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</si>
  <si>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</si>
  <si>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</si>
  <si>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</si>
  <si>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</si>
  <si>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</si>
  <si>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</si>
  <si>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</si>
  <si>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</si>
  <si>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</si>
  <si>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</si>
  <si>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</si>
  <si>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</si>
  <si>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</si>
  <si>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 по умолчанию,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</si>
  <si>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</si>
  <si>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</si>
  <si>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</si>
  <si>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</si>
  <si>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</si>
  <si>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</si>
  <si>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</si>
  <si>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</si>
  <si>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</si>
  <si>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</si>
  <si>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</si>
  <si>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</si>
  <si>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</si>
  <si>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</si>
  <si>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</si>
  <si>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</si>
  <si>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</si>
  <si>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</si>
  <si>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</si>
  <si>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</si>
  <si>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</si>
  <si>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</si>
  <si>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</si>
  <si>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</si>
  <si>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</si>
  <si>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</si>
  <si>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</si>
  <si>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</si>
  <si>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</si>
  <si>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</si>
  <si>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</si>
  <si>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</si>
  <si>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</si>
  <si>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</si>
  <si>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</si>
  <si>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</si>
  <si>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</si>
  <si>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</si>
  <si>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</si>
  <si>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</si>
  <si>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</si>
  <si>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</si>
  <si>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</si>
  <si>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</si>
  <si>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</si>
  <si>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</si>
  <si>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</si>
  <si>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</si>
  <si>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</si>
  <si>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</si>
  <si>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</si>
  <si>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</si>
  <si>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</si>
  <si>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</si>
  <si>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</si>
  <si>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</si>
  <si>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</si>
  <si>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</si>
  <si>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</si>
  <si>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</si>
  <si>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</si>
  <si>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</si>
  <si>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</si>
  <si>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</si>
  <si>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</si>
  <si>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</si>
  <si>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</si>
  <si>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</si>
  <si>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</si>
  <si>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</si>
  <si>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</si>
  <si>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</si>
  <si>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</si>
  <si>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</si>
  <si>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</si>
  <si>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</si>
  <si>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</si>
  <si>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</si>
  <si>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</si>
  <si>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</si>
  <si>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</si>
  <si>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</si>
  <si>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</si>
  <si>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</si>
  <si>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</si>
  <si>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</si>
  <si>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</si>
  <si>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</si>
  <si>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</si>
  <si>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</si>
  <si>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</si>
  <si>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</si>
  <si>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</si>
  <si>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</si>
  <si>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</si>
  <si>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</si>
  <si>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</si>
  <si>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</si>
  <si>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</si>
  <si>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</si>
  <si>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</si>
  <si>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</si>
  <si>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</si>
  <si>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Smooth</t>
  </si>
  <si>
    <t>Strain</t>
  </si>
  <si>
    <t>CapacityState</t>
  </si>
  <si>
    <t>CrackInitiationState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</si>
  <si>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</si>
  <si>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</si>
  <si>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</si>
  <si>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</si>
  <si>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</si>
  <si>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</si>
  <si>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</si>
  <si>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</si>
  <si>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</si>
  <si>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</si>
  <si>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</si>
  <si>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</si>
  <si>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</si>
  <si>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</si>
  <si>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</si>
  <si>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</si>
  <si>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</si>
  <si>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</si>
  <si>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</si>
  <si>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</si>
  <si>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</si>
  <si>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</si>
  <si>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</si>
  <si>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</si>
  <si>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</si>
  <si>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</si>
  <si>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</si>
  <si>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</si>
  <si>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</si>
  <si>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</si>
  <si>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</si>
  <si>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</si>
  <si>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</si>
  <si>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</si>
  <si>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</si>
  <si>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</si>
  <si>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</si>
  <si>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</si>
  <si>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</si>
  <si>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</si>
  <si>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</si>
  <si>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</si>
  <si>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</si>
  <si>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</si>
  <si>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</si>
  <si>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</si>
  <si>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</si>
  <si>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</si>
  <si>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</si>
  <si>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</si>
  <si>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</si>
  <si>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</si>
  <si>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</si>
  <si>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</si>
  <si>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</si>
  <si>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</si>
  <si>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</si>
  <si>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</si>
  <si>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</si>
  <si>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</si>
  <si>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</si>
  <si>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</si>
  <si>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</si>
  <si>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</si>
  <si>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</si>
  <si>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</si>
  <si>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</si>
  <si>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</si>
  <si>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</si>
  <si>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</si>
  <si>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</si>
  <si>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</si>
  <si>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</si>
  <si>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</si>
  <si>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</si>
  <si>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</si>
  <si>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</si>
  <si>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</si>
  <si>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</si>
  <si>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</si>
  <si>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</si>
  <si>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</si>
  <si>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</si>
  <si>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</si>
  <si>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</si>
  <si>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</si>
  <si>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</si>
  <si>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</si>
  <si>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</si>
  <si>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</si>
  <si>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</si>
  <si>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</si>
  <si>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</si>
  <si>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</si>
  <si>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</si>
  <si>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</si>
  <si>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</si>
  <si>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</si>
  <si>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</si>
  <si>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</si>
  <si>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</si>
  <si>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</si>
  <si>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</si>
  <si>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</si>
  <si>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</si>
  <si>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</si>
  <si>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</si>
  <si>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</si>
  <si>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</si>
  <si>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</si>
  <si>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</si>
  <si>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</si>
  <si>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</si>
  <si>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</si>
  <si>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</si>
  <si>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</si>
  <si>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</si>
  <si>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</si>
  <si>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</si>
  <si>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</si>
  <si>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</si>
  <si>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</si>
  <si>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</si>
  <si>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</si>
  <si>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прямому НДС сочетания и не запускает отдельный solver.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</si>
  <si>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</si>
  <si>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</si>
  <si>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текущего CrackedState,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</si>
  <si>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</si>
  <si>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</si>
  <si>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</si>
  <si>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</si>
  <si>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</si>
  <si>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</si>
  <si>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</si>
  <si>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</si>
  <si>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</si>
  <si>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</si>
  <si>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</si>
  <si>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</si>
  <si>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</si>
  <si>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</si>
  <si>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</si>
  <si>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</si>
  <si>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</si>
  <si>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</si>
  <si>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</si>
  <si>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</si>
  <si>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</si>
  <si>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</si>
  <si>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</si>
  <si>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</si>
  <si>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</si>
  <si>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</si>
  <si>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</si>
  <si>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</si>
  <si>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</si>
  <si>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</si>
  <si>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</si>
  <si>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</si>
  <si>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</si>
  <si>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</si>
  <si>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</si>
  <si>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</si>
  <si>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</si>
  <si>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</si>
  <si>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</si>
  <si>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</si>
  <si>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</si>
  <si>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</si>
  <si>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</si>
  <si>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</si>
  <si>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</si>
  <si>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</si>
  <si>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</si>
  <si>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</si>
  <si>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</si>
  <si>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rngCalculationProfiles. В базовой книге PR1 - прочность, PR2 - трещины, PR3/PR4 оставлены пустыми резервными профилями.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</si>
  <si>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</si>
  <si>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</si>
  <si>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</si>
  <si>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</si>
  <si>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</si>
  <si>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</si>
  <si>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</si>
  <si>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</si>
  <si>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</si>
  <si>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</si>
  <si>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</si>
  <si>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</si>
  <si>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</si>
  <si>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</si>
  <si>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</si>
  <si>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</si>
  <si>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</si>
  <si>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</si>
  <si>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</si>
  <si>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</si>
  <si>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</si>
  <si>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</si>
  <si>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</si>
  <si>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</si>
  <si>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</si>
  <si>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</si>
  <si>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</si>
  <si>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</si>
  <si>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</si>
  <si>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</si>
  <si>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</si>
  <si>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</si>
  <si>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</si>
  <si>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</si>
  <si>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</si>
  <si>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</si>
  <si>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</si>
  <si>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</si>
  <si>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</si>
  <si>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</si>
  <si>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</si>
  <si>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</si>
  <si>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</si>
  <si>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</si>
  <si>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</si>
  <si>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</si>
  <si>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</si>
  <si>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</si>
  <si>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</si>
  <si>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</si>
  <si>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</si>
  <si>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</si>
  <si>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</si>
  <si>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</si>
  <si>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</si>
  <si>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</si>
  <si>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</si>
  <si>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</si>
  <si>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</si>
  <si>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</si>
  <si>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</si>
  <si>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</si>
  <si>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</si>
  <si>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</si>
  <si>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</si>
  <si>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</si>
  <si>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</si>
  <si>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</si>
  <si>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</si>
  <si>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</si>
  <si>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</si>
  <si>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</si>
  <si>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</si>
  <si>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</si>
  <si>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Профиль считается настроенным, если заполнено Profile.DisplayName и все параметры, обязательные для включенных расчетов. PR3 и PR4 в шаблоне оставлены пустыми резервными профилями.</t>
  </si>
  <si>
    <t>PR1 по умолчанию: имя Прочность; Calculation.Strength.DirectState = Yes; Calculation.Strength.Capacity = Yes; Calculation.Crack.Width = No; MaterialModel.Strength = ULS / TwoLine / Ignore / TwoLine; Visualization.State = StrengthState; Visualization.Quantity = Stress.</t>
  </si>
  <si>
    <t>PR2 по умолчанию: имя Трещины; Calculation.Strength.DirectState = No; Calculation.Strength.Capacity = No; Calculation.Crack.Width = Yes; MaterialModel.CrackInitiation = SLS / ThreeLine / UseDiagram / TwoLine; MaterialModel.CrackedState = SLS / TwoLine / Ignore / TwoLine; Visualization.State = CrackedState; Visualization.Quantity = Stress.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</si>
  <si>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</si>
  <si>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CrackedState обязателен при включенном Calculation.Crack.Width. CrackInitiation нужен только при SLS.Crack.PsiMode = Auto; при Fixed1 он может быть не заполнен и не блокирует расчет.</t>
  </si>
  <si>
    <t>Visualization.State и Visualization.Quantity управляют только схемой и AutoCAD после расчета. Если выбранного StateType нет в Results, расчет не отменяется; сообщение появится только при попытке построить схему или экспорт.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</si>
  <si>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</si>
  <si>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</si>
  <si>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</si>
  <si>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</si>
  <si>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</si>
  <si>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</si>
  <si>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</si>
  <si>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</si>
  <si>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</si>
  <si>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pt является default новой книги: текст задается в обычных пунктах Excel, поэтому визуальный размер почти не зависит от габаритов сечения при той же области построения. mm оставлен для случая,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</si>
  <si>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Default новой книги: TextHeight = 13 pt, TextGap = 9 pt.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</si>
  <si>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</si>
  <si>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</si>
  <si>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</si>
  <si>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</si>
  <si>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</si>
  <si>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</si>
  <si>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</si>
  <si>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</si>
  <si>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</si>
  <si>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</si>
  <si>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</si>
  <si>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</si>
  <si>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</si>
  <si>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</si>
  <si>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</si>
  <si>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</si>
  <si>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</si>
  <si>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</si>
  <si>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</si>
  <si>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</si>
  <si>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</si>
  <si>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</si>
  <si>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</si>
  <si>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</si>
  <si>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</si>
  <si>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</si>
  <si>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</si>
  <si>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</si>
  <si>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</si>
  <si>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</si>
  <si>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</si>
  <si>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</si>
  <si>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</si>
  <si>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</si>
  <si>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</si>
  <si>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</si>
  <si>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</si>
  <si>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</si>
  <si>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</si>
  <si>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</si>
  <si>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</si>
  <si>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</si>
  <si>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</si>
  <si>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</si>
  <si>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</si>
  <si>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</si>
  <si>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</si>
  <si>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</si>
  <si>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</si>
  <si>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</si>
  <si>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</si>
  <si>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</si>
  <si>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</si>
  <si>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</si>
  <si>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</si>
  <si>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</si>
  <si>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</si>
  <si>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</si>
  <si>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</si>
  <si>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</si>
  <si>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</si>
  <si>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</si>
  <si>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</si>
  <si>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</si>
  <si>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</si>
  <si>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</si>
  <si>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</si>
  <si>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</si>
  <si>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</si>
  <si>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</si>
  <si>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</si>
  <si>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</si>
  <si>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</si>
  <si>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</si>
  <si>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</si>
  <si>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</si>
  <si>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SLS-проверки сжатого бетона на продольные трещины. Проверка выполняется внутри Calculation.Crack.Width, когда CrackedState найден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</si>
  <si>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прямом НДС этого LC.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</si>
  <si>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</si>
  <si>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</si>
  <si>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</si>
  <si>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</si>
  <si>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</si>
  <si>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</si>
  <si>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</si>
  <si>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</si>
  <si>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</si>
  <si>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</si>
  <si>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</si>
  <si>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</si>
  <si>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</si>
  <si>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</si>
  <si>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</si>
  <si>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</si>
  <si>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</si>
  <si>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</si>
  <si>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</si>
  <si>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</si>
  <si>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</si>
  <si>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</si>
  <si>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</si>
  <si>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</si>
  <si>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</si>
  <si>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</si>
  <si>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</si>
  <si>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</si>
  <si>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</si>
  <si>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</si>
  <si>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</si>
  <si>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</si>
  <si>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</si>
  <si>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</si>
  <si>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</si>
  <si>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</si>
  <si>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</si>
  <si>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</si>
  <si>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</si>
  <si>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</si>
  <si>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</si>
  <si>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</si>
  <si>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</si>
  <si>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</si>
  <si>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</si>
  <si>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</si>
  <si>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</si>
  <si>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</si>
  <si>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</si>
  <si>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</si>
  <si>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</si>
  <si>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</si>
  <si>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</si>
  <si>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</si>
  <si>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</si>
  <si>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</si>
  <si>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</si>
  <si>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</si>
  <si>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</si>
  <si>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</si>
  <si>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Crack.Width считается только тогда, когда исходное CrackedState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</si>
  <si>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</si>
  <si>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</si>
  <si>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</si>
  <si>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</si>
  <si>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</si>
  <si>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</si>
  <si>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</si>
  <si>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</si>
  <si>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</si>
  <si>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</si>
  <si>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</si>
  <si>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</si>
  <si>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</si>
  <si>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</si>
  <si>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</si>
  <si>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</si>
  <si>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</si>
  <si>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</si>
  <si>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</si>
  <si>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</si>
  <si>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</si>
  <si>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</si>
  <si>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</si>
  <si>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</si>
  <si>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</si>
  <si>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</si>
  <si>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</si>
  <si>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</si>
  <si>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</si>
  <si>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</si>
  <si>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</si>
  <si>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</si>
  <si>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</si>
  <si>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</si>
  <si>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</si>
  <si>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</si>
  <si>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</si>
  <si>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</si>
  <si>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</si>
  <si>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</si>
  <si>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</si>
  <si>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</si>
  <si>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</si>
  <si>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</si>
  <si>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</si>
  <si>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</si>
  <si>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</si>
  <si>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</si>
  <si>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</si>
  <si>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</si>
  <si>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</si>
  <si>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</si>
  <si>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</si>
  <si>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</si>
  <si>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</si>
  <si>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</si>
  <si>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</si>
  <si>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</si>
  <si>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</si>
  <si>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</si>
  <si>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</si>
  <si>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</si>
  <si>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</si>
  <si>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</si>
  <si>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</si>
  <si>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</si>
  <si>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</si>
  <si>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</si>
  <si>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</si>
  <si>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</si>
  <si>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</si>
  <si>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</si>
  <si>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</si>
  <si>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</si>
  <si>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</si>
  <si>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</si>
  <si>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</si>
  <si>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</si>
  <si>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</si>
  <si>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</si>
  <si>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</si>
  <si>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</si>
  <si>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</si>
  <si>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</si>
  <si>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</si>
  <si>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</si>
  <si>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</si>
  <si>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</si>
  <si>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</si>
  <si>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</si>
  <si>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</si>
  <si>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</si>
  <si>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</si>
  <si>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</si>
  <si>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</si>
  <si>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</si>
  <si>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</si>
  <si>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</si>
  <si>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</si>
  <si>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</si>
  <si>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</si>
  <si>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</si>
  <si>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</si>
  <si>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</si>
  <si>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</si>
  <si>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</si>
  <si>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</si>
  <si>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</si>
  <si>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</si>
  <si>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</si>
  <si>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</si>
  <si>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</si>
  <si>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</si>
  <si>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</si>
  <si>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</si>
  <si>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</si>
  <si>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</si>
  <si>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</si>
  <si>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</si>
  <si>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</si>
  <si>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</si>
  <si>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</si>
  <si>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</si>
  <si>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</si>
  <si>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</si>
  <si>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</si>
  <si>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</si>
  <si>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</si>
  <si>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</si>
  <si>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</si>
  <si>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</si>
  <si>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</si>
  <si>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</si>
  <si>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</si>
  <si>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</si>
  <si>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</si>
  <si>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</si>
  <si>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</si>
  <si>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</si>
  <si>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</si>
  <si>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</si>
  <si>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</si>
  <si>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</si>
  <si>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</si>
  <si>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</si>
  <si>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</si>
  <si>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</si>
  <si>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</si>
  <si>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</si>
  <si>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</si>
  <si>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</si>
  <si>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</si>
  <si>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</si>
  <si>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</si>
  <si>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</si>
  <si>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</si>
  <si>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</si>
  <si>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</si>
  <si>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</si>
  <si>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</si>
  <si>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</si>
  <si>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</si>
  <si>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</si>
  <si>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</si>
  <si>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</si>
  <si>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</si>
  <si>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</si>
  <si>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</si>
  <si>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</si>
  <si>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</si>
  <si>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</si>
  <si>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</si>
  <si>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</si>
  <si>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</si>
  <si>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</si>
  <si>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</si>
  <si>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</si>
  <si>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</si>
  <si>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</si>
  <si>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</si>
  <si>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</si>
  <si>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</si>
  <si>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</si>
  <si>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</si>
  <si>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</si>
  <si>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</si>
  <si>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</si>
  <si>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</si>
  <si>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</si>
  <si>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</si>
  <si>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</si>
  <si>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</si>
  <si>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</si>
  <si>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</si>
  <si>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</si>
  <si>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</si>
  <si>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</si>
  <si>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</si>
  <si>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</si>
  <si>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</si>
  <si>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</si>
  <si>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</si>
  <si>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</si>
  <si>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</si>
  <si>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</si>
  <si>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</si>
  <si>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</si>
  <si>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</si>
  <si>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</si>
  <si>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</si>
  <si>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</si>
  <si>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</si>
  <si>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</si>
  <si>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</si>
  <si>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</si>
  <si>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</si>
  <si>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</si>
  <si>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</si>
  <si>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</si>
  <si>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</si>
  <si>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</si>
  <si>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</si>
  <si>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</si>
  <si>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</si>
  <si>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</si>
  <si>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</si>
  <si>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</si>
  <si>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</si>
  <si>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</si>
  <si>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</si>
  <si>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</si>
  <si>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</si>
  <si>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</si>
  <si>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</si>
  <si>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</si>
  <si>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</si>
  <si>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</si>
  <si>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</si>
  <si>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</si>
  <si>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</si>
  <si>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</si>
  <si>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</si>
  <si>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</si>
  <si>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</si>
  <si>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откладывает саму размерную линию от semantic-линии размера или грани сечения.</t>
  </si>
  <si>
    <t>Для подписей арматуры значение откладывает подпись от anchor-линии, проходящей по осям соответствующей группы стержней.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</si>
  <si>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</si>
  <si>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</si>
  <si>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</si>
  <si>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</si>
  <si>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</si>
  <si>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</si>
  <si>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</si>
  <si>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</si>
  <si>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 по умолчанию,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</si>
  <si>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</si>
  <si>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</si>
  <si>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</si>
  <si>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</si>
  <si>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По умолчанию новая книга использует pt, чтобы подписи сохраняли читаемый экранный размер при разных габаритах сечения. Default: TextHeight = 13 pt, TextGap = 9 pt. Режим mm оставлен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</si>
  <si>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</si>
  <si>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</si>
  <si>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</si>
  <si>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</si>
  <si>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</si>
  <si>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расчет, Results и сохраненные semantic-аннотации.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</si>
  <si>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</si>
  <si>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</si>
  <si>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</si>
  <si>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</si>
  <si>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</si>
  <si>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</si>
  <si>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</si>
  <si>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</si>
  <si>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</si>
  <si>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</si>
  <si>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</si>
  <si>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</si>
  <si>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</si>
  <si>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</si>
  <si>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</si>
  <si>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</si>
  <si>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</si>
  <si>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</si>
  <si>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</si>
  <si>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</si>
  <si>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 - Для II ГПС: в колонке Сжатие задается Rb,ser, в колонке Растяжение -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</si>
  <si>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</si>
  <si>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</si>
  <si>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</si>
  <si>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</si>
  <si>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</si>
  <si>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</si>
  <si>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</si>
  <si>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Concrete.Rb.mc2 задает допустимое сжимающее напряжение бетона для SLS-проверки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</si>
  <si>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</si>
  <si>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Для профиля с Calculation.Crack.Width программа берет максимальное по модулю сжимающее напряжение бетонных элементов sigma_c,max из уже найденного CrackedState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</si>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</sst>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C1-44F6-8B51-8ACE8D04AC7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C1-44F6-8B51-8ACE8D04A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94560"/>
        <c:axId val="281092264"/>
      </c:scatterChart>
      <c:valAx>
        <c:axId val="2810945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092264"/>
        <c:crossesAt val="0"/>
        <c:crossBetween val="midCat"/>
      </c:valAx>
      <c:valAx>
        <c:axId val="2810922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0945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F7-4097-BD85-FA21512A80C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F7-4097-BD85-FA21512A8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94232"/>
        <c:axId val="281091936"/>
      </c:scatterChart>
      <c:valAx>
        <c:axId val="2810942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091936"/>
        <c:crossesAt val="0"/>
        <c:crossBetween val="midCat"/>
      </c:valAx>
      <c:valAx>
        <c:axId val="2810919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0942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D7B296D-BC5E-4E4D-8BB5-22F1233FB9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9F9F0E05-7779-4171-AEC3-15C819ACC6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12</xdr:row>
      <xdr:rowOff>47625</xdr:rowOff>
    </xdr:from>
    <xdr:to>
      <xdr:col>1</xdr:col>
      <xdr:colOff>7178675</xdr:colOff>
      <xdr:row>12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A6EFC723-C862-4233-9808-11E99FBB7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21336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16</xdr:row>
      <xdr:rowOff>47625</xdr:rowOff>
    </xdr:from>
    <xdr:to>
      <xdr:col>1</xdr:col>
      <xdr:colOff>7112000</xdr:colOff>
      <xdr:row>16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972B2C2-8421-4D6F-8FBF-622E9EB47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2004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26</xdr:row>
      <xdr:rowOff>50800</xdr:rowOff>
    </xdr:from>
    <xdr:to>
      <xdr:col>1</xdr:col>
      <xdr:colOff>6765925</xdr:colOff>
      <xdr:row>26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53117925-3F65-4C6C-B5F8-E9496312C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241925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A2F8ABA0-B4BA-4234-B0E5-70D4DD8A0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5EA87A2D-B7A8-41C7-9CBA-70AD39742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47</xdr:row>
      <xdr:rowOff>47625</xdr:rowOff>
    </xdr:from>
    <xdr:to>
      <xdr:col>1</xdr:col>
      <xdr:colOff>7385050</xdr:colOff>
      <xdr:row>47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58AE885-BA29-4257-80DE-E1838C408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0106025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48</xdr:row>
      <xdr:rowOff>50800</xdr:rowOff>
    </xdr:from>
    <xdr:to>
      <xdr:col>1</xdr:col>
      <xdr:colOff>6629400</xdr:colOff>
      <xdr:row>48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4CA9BBD-D096-4E5D-A37F-D3087FEC9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6426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318BEDD-57F8-4BCB-BDD5-E8D357B46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3064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EC8489D-7FA3-4874-B44F-41E01763D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8398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69</xdr:row>
      <xdr:rowOff>47625</xdr:rowOff>
    </xdr:from>
    <xdr:to>
      <xdr:col>1</xdr:col>
      <xdr:colOff>6692900</xdr:colOff>
      <xdr:row>69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B99E333-E917-4423-BAF7-C9C7893E9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5543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70</xdr:row>
      <xdr:rowOff>47625</xdr:rowOff>
    </xdr:from>
    <xdr:to>
      <xdr:col>1</xdr:col>
      <xdr:colOff>6546850</xdr:colOff>
      <xdr:row>70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3E67E65F-3C3C-49CC-9FE9-499D9C52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60877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77</xdr:row>
      <xdr:rowOff>47625</xdr:rowOff>
    </xdr:from>
    <xdr:to>
      <xdr:col>1</xdr:col>
      <xdr:colOff>6746875</xdr:colOff>
      <xdr:row>77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598267AC-4461-40B7-9823-9BF52B394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6403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82</xdr:row>
      <xdr:rowOff>47625</xdr:rowOff>
    </xdr:from>
    <xdr:to>
      <xdr:col>1</xdr:col>
      <xdr:colOff>7388225</xdr:colOff>
      <xdr:row>82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2D2E23A-C12B-4E18-9616-6D90FC108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8214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95</xdr:row>
      <xdr:rowOff>50800</xdr:rowOff>
    </xdr:from>
    <xdr:to>
      <xdr:col>1</xdr:col>
      <xdr:colOff>6943725</xdr:colOff>
      <xdr:row>95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571E84D-E719-4E11-94C5-7D20295ED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3487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103</xdr:row>
      <xdr:rowOff>50800</xdr:rowOff>
    </xdr:from>
    <xdr:to>
      <xdr:col>1</xdr:col>
      <xdr:colOff>6937375</xdr:colOff>
      <xdr:row>103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3A13FAB-FD1D-42D6-ACC6-865C5E44E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3680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110</xdr:row>
      <xdr:rowOff>50800</xdr:rowOff>
    </xdr:from>
    <xdr:to>
      <xdr:col>1</xdr:col>
      <xdr:colOff>7734300</xdr:colOff>
      <xdr:row>110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178D1558-612B-42D1-8E42-79DC9B16A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2253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111</xdr:row>
      <xdr:rowOff>47625</xdr:rowOff>
    </xdr:from>
    <xdr:to>
      <xdr:col>1</xdr:col>
      <xdr:colOff>7845425</xdr:colOff>
      <xdr:row>111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B0D61E2-7F8B-432B-9318-FC9EA523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60604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112</xdr:row>
      <xdr:rowOff>47625</xdr:rowOff>
    </xdr:from>
    <xdr:to>
      <xdr:col>1</xdr:col>
      <xdr:colOff>7778750</xdr:colOff>
      <xdr:row>112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5678667-25A5-465A-BCBB-FFC17CBD1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5938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119</xdr:row>
      <xdr:rowOff>50800</xdr:rowOff>
    </xdr:from>
    <xdr:to>
      <xdr:col>2</xdr:col>
      <xdr:colOff>165100</xdr:colOff>
      <xdr:row>119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B3FFABE-379B-42F9-B1BB-4F6BB0532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81495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133</xdr:row>
      <xdr:rowOff>50800</xdr:rowOff>
    </xdr:from>
    <xdr:to>
      <xdr:col>1</xdr:col>
      <xdr:colOff>7137400</xdr:colOff>
      <xdr:row>133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9D822827-9E00-4E9A-BA72-5A0BC19E5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10927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139</xdr:row>
      <xdr:rowOff>50800</xdr:rowOff>
    </xdr:from>
    <xdr:to>
      <xdr:col>1</xdr:col>
      <xdr:colOff>7689850</xdr:colOff>
      <xdr:row>139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787DE895-9DED-4609-9DA3-EDF587C50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7406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145</xdr:row>
      <xdr:rowOff>47625</xdr:rowOff>
    </xdr:from>
    <xdr:to>
      <xdr:col>1</xdr:col>
      <xdr:colOff>7235825</xdr:colOff>
      <xdr:row>145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7581E41F-D0F0-4104-B093-194DEB288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4328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146</xdr:row>
      <xdr:rowOff>50800</xdr:rowOff>
    </xdr:from>
    <xdr:to>
      <xdr:col>1</xdr:col>
      <xdr:colOff>6753225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444D9177-1ED9-4C8D-A046-487911ED3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9694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158</xdr:row>
      <xdr:rowOff>47625</xdr:rowOff>
    </xdr:from>
    <xdr:to>
      <xdr:col>1</xdr:col>
      <xdr:colOff>6689725</xdr:colOff>
      <xdr:row>158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C73D27BD-CBAA-4A95-ADE4-306A162A8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76332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159</xdr:row>
      <xdr:rowOff>50800</xdr:rowOff>
    </xdr:from>
    <xdr:to>
      <xdr:col>1</xdr:col>
      <xdr:colOff>6800850</xdr:colOff>
      <xdr:row>159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6AB1DA90-19F6-433C-8F5F-3974845E3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816985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4C5F168-4613-41B1-B315-AC5D88BF4A6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B12C96AC-DA47-4C13-9D2B-0B34EBBBD44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D55EC9AF-2254-43E5-8E6F-0E017F0A494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F5BD419-50E7-4233-B7A8-C718ED6659A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506AEC5-A9A2-4E0C-B070-B3A3931CD8A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812B-4DE7-48B2-8AE3-3A124CF1DE10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1267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396</v>
      </c>
      <c r="BJ1" s="1"/>
      <c r="BK1" s="1"/>
      <c r="BL1" s="1"/>
      <c r="BM1" s="1"/>
      <c r="BN1" s="1"/>
      <c r="BO1" s="1"/>
      <c r="BP1" s="1"/>
      <c r="BQ1" s="1"/>
      <c r="BR1" s="1" t="s">
        <v>203</v>
      </c>
      <c r="BS1" s="1" t="s">
        <v>205</v>
      </c>
      <c r="BT1" s="1" t="s">
        <v>208</v>
      </c>
      <c r="BU1" s="1" t="s">
        <v>211</v>
      </c>
      <c r="BV1" s="1" t="s">
        <v>222</v>
      </c>
      <c r="BW1" s="1" t="s">
        <v>215</v>
      </c>
      <c r="BX1" s="1" t="s">
        <v>193</v>
      </c>
      <c r="BY1" s="1" t="s">
        <v>245</v>
      </c>
      <c r="BZ1" s="1" t="s">
        <v>247</v>
      </c>
      <c r="CA1" s="1"/>
      <c r="CB1" s="1" t="s">
        <v>13</v>
      </c>
      <c r="CC1" s="1" t="s">
        <v>37</v>
      </c>
      <c r="CD1" s="1" t="s">
        <v>459</v>
      </c>
      <c r="CE1" s="1" t="s">
        <v>30</v>
      </c>
      <c r="CF1" s="1" t="s">
        <v>37</v>
      </c>
      <c r="CG1" s="1" t="s">
        <v>62</v>
      </c>
      <c r="CH1" s="1" t="s">
        <v>73</v>
      </c>
      <c r="CI1" s="1" t="s">
        <v>37</v>
      </c>
      <c r="CJ1" s="1" t="s">
        <v>87</v>
      </c>
      <c r="CK1" s="1" t="s">
        <v>90</v>
      </c>
      <c r="CL1" s="1" t="s">
        <v>466</v>
      </c>
      <c r="CM1" s="1" t="s">
        <v>37</v>
      </c>
      <c r="CN1" s="1" t="s">
        <v>37</v>
      </c>
      <c r="CO1" s="1" t="s">
        <v>37</v>
      </c>
      <c r="CP1" s="1" t="s">
        <v>37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37</v>
      </c>
      <c r="CW1" s="1" t="s">
        <v>37</v>
      </c>
      <c r="CX1" s="1" t="s">
        <v>37</v>
      </c>
      <c r="CY1" s="1" t="s">
        <v>167</v>
      </c>
      <c r="CZ1" s="1" t="s">
        <v>94</v>
      </c>
      <c r="DA1" s="1" t="s">
        <v>263</v>
      </c>
      <c r="DB1" s="1" t="s">
        <v>37</v>
      </c>
      <c r="DC1" s="1" t="s">
        <v>305</v>
      </c>
      <c r="DD1" s="1" t="s">
        <v>190</v>
      </c>
      <c r="DE1" s="1" t="s">
        <v>312</v>
      </c>
      <c r="DF1" s="1" t="s">
        <v>190</v>
      </c>
      <c r="DG1" s="1" t="s">
        <v>339</v>
      </c>
      <c r="DH1" s="1" t="s">
        <v>212</v>
      </c>
      <c r="DI1" s="1" t="s">
        <v>37</v>
      </c>
      <c r="DJ1" s="1" t="s">
        <v>352</v>
      </c>
      <c r="DK1" s="1" t="s">
        <v>370</v>
      </c>
      <c r="DL1" s="1" t="s">
        <v>472</v>
      </c>
      <c r="DM1" s="1" t="s">
        <v>203</v>
      </c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396</v>
      </c>
      <c r="EA1" s="1" t="s">
        <v>448</v>
      </c>
      <c r="EB1" s="1" t="s">
        <v>232</v>
      </c>
      <c r="EC1" s="1" t="s">
        <v>236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1271</v>
      </c>
      <c r="I2" s="5"/>
      <c r="J2" s="5"/>
      <c r="K2" s="5"/>
      <c r="L2" s="1"/>
      <c r="M2" s="1"/>
      <c r="N2" s="1"/>
      <c r="O2" s="46" t="s">
        <v>1272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183</v>
      </c>
      <c r="AJ2" s="6" t="s">
        <v>184</v>
      </c>
      <c r="AK2" s="6" t="s">
        <v>185</v>
      </c>
      <c r="AL2" s="6" t="s">
        <v>186</v>
      </c>
      <c r="AM2" s="6" t="s">
        <v>187</v>
      </c>
      <c r="AN2" s="6" t="s">
        <v>188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400</v>
      </c>
      <c r="BJ2" s="1"/>
      <c r="BK2" s="1"/>
      <c r="BL2" s="1"/>
      <c r="BM2" s="1"/>
      <c r="BN2" s="1"/>
      <c r="BO2" s="1"/>
      <c r="BP2" s="1"/>
      <c r="BQ2" s="1"/>
      <c r="BR2" s="1" t="s">
        <v>216</v>
      </c>
      <c r="BS2" s="1" t="s">
        <v>218</v>
      </c>
      <c r="BT2" s="1" t="s">
        <v>220</v>
      </c>
      <c r="BU2" s="1" t="s">
        <v>221</v>
      </c>
      <c r="BV2" s="1" t="s">
        <v>223</v>
      </c>
      <c r="BW2" s="1" t="s">
        <v>226</v>
      </c>
      <c r="BX2" s="1" t="s">
        <v>191</v>
      </c>
      <c r="BY2" s="1" t="s">
        <v>248</v>
      </c>
      <c r="BZ2" s="1" t="s">
        <v>249</v>
      </c>
      <c r="CA2" s="1"/>
      <c r="CB2" s="1" t="s">
        <v>458</v>
      </c>
      <c r="CC2" s="1" t="s">
        <v>8</v>
      </c>
      <c r="CD2" s="1" t="s">
        <v>460</v>
      </c>
      <c r="CE2" s="1" t="s">
        <v>461</v>
      </c>
      <c r="CF2" s="1" t="s">
        <v>8</v>
      </c>
      <c r="CG2" s="1" t="s">
        <v>462</v>
      </c>
      <c r="CH2" s="1" t="s">
        <v>464</v>
      </c>
      <c r="CI2" s="1" t="s">
        <v>8</v>
      </c>
      <c r="CJ2" s="1" t="s">
        <v>62</v>
      </c>
      <c r="CK2" s="1" t="s">
        <v>465</v>
      </c>
      <c r="CL2" s="1" t="s">
        <v>103</v>
      </c>
      <c r="CM2" s="1" t="s">
        <v>8</v>
      </c>
      <c r="CN2" s="1" t="s">
        <v>8</v>
      </c>
      <c r="CO2" s="1" t="s">
        <v>8</v>
      </c>
      <c r="CP2" s="1" t="s">
        <v>8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467</v>
      </c>
      <c r="CZ2" s="1" t="str">
        <f>IF(INDEX(rngLoadCombinations,2,1)="","",INDEX(rngLoadCombinations,2,1))</f>
        <v/>
      </c>
      <c r="DA2" s="1" t="s">
        <v>468</v>
      </c>
      <c r="DB2" s="1" t="s">
        <v>8</v>
      </c>
      <c r="DC2" s="1" t="s">
        <v>318</v>
      </c>
      <c r="DD2" s="1" t="s">
        <v>194</v>
      </c>
      <c r="DE2" s="1" t="s">
        <v>323</v>
      </c>
      <c r="DF2" s="1" t="s">
        <v>194</v>
      </c>
      <c r="DG2" s="1" t="s">
        <v>470</v>
      </c>
      <c r="DH2" s="1" t="s">
        <v>469</v>
      </c>
      <c r="DI2" s="1" t="s">
        <v>8</v>
      </c>
      <c r="DJ2" s="1" t="s">
        <v>474</v>
      </c>
      <c r="DK2" s="1" t="s">
        <v>475</v>
      </c>
      <c r="DL2" s="1" t="s">
        <v>373</v>
      </c>
      <c r="DM2" s="1" t="s">
        <v>359</v>
      </c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400</v>
      </c>
      <c r="EA2" s="1" t="s">
        <v>457</v>
      </c>
      <c r="EB2" s="1" t="s">
        <v>233</v>
      </c>
      <c r="EC2" s="1" t="s">
        <v>237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198</v>
      </c>
      <c r="I3" s="8" t="s">
        <v>199</v>
      </c>
      <c r="J3" s="9" t="s">
        <v>200</v>
      </c>
      <c r="K3" s="8" t="s">
        <v>201</v>
      </c>
      <c r="L3" s="1"/>
      <c r="M3" s="1"/>
      <c r="N3" s="1"/>
      <c r="O3" s="8" t="s">
        <v>228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229</v>
      </c>
      <c r="T3" s="8" t="s">
        <v>230</v>
      </c>
      <c r="U3" s="10" t="s">
        <v>231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106</v>
      </c>
      <c r="AJ3" s="7" t="s">
        <v>189</v>
      </c>
      <c r="AK3" s="7" t="s">
        <v>190</v>
      </c>
      <c r="AL3" s="7" t="s">
        <v>191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217</v>
      </c>
      <c r="BS3" s="1" t="s">
        <v>219</v>
      </c>
      <c r="BT3" s="1" t="s">
        <v>207</v>
      </c>
      <c r="BU3" s="1" t="s">
        <v>210</v>
      </c>
      <c r="BV3" s="1" t="s">
        <v>213</v>
      </c>
      <c r="BW3" s="1"/>
      <c r="BX3" s="1"/>
      <c r="BY3" s="1"/>
      <c r="BZ3" s="1"/>
      <c r="CA3" s="1"/>
      <c r="CB3" s="1"/>
      <c r="CC3" s="1"/>
      <c r="CD3" s="1" t="s">
        <v>16</v>
      </c>
      <c r="CE3" s="1"/>
      <c r="CF3" s="1"/>
      <c r="CG3" s="1" t="s">
        <v>463</v>
      </c>
      <c r="CH3" s="1" t="s">
        <v>461</v>
      </c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 t="str">
        <f>IF(INDEX(rngLoadCombinations,3,1)="","",INDEX(rngLoadCombinations,3,1))</f>
        <v/>
      </c>
      <c r="DA3" s="1"/>
      <c r="DB3" s="1"/>
      <c r="DC3" s="1"/>
      <c r="DD3" s="1"/>
      <c r="DE3" s="1"/>
      <c r="DF3" s="1"/>
      <c r="DG3" s="1" t="s">
        <v>471</v>
      </c>
      <c r="DH3" s="1"/>
      <c r="DI3" s="1"/>
      <c r="DJ3" s="1"/>
      <c r="DK3" s="1" t="s">
        <v>476</v>
      </c>
      <c r="DL3" s="1" t="s">
        <v>473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 t="s">
        <v>234</v>
      </c>
      <c r="EC3" s="1" t="s">
        <v>238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202</v>
      </c>
      <c r="I4" s="12" t="s">
        <v>203</v>
      </c>
      <c r="J4" s="17" t="s">
        <v>203</v>
      </c>
      <c r="K4" s="12" t="s">
        <v>203</v>
      </c>
      <c r="L4" s="1"/>
      <c r="M4" s="1"/>
      <c r="N4" s="1"/>
      <c r="O4" s="12"/>
      <c r="P4" s="12"/>
      <c r="Q4" s="12"/>
      <c r="R4" s="12"/>
      <c r="S4" s="12" t="s">
        <v>232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106</v>
      </c>
      <c r="AJ4" s="7" t="s">
        <v>189</v>
      </c>
      <c r="AK4" s="7" t="s">
        <v>190</v>
      </c>
      <c r="AL4" s="7" t="s">
        <v>191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224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 t="str">
        <f>IF(INDEX(rngLoadCombinations,4,1)="","",INDEX(rngLoadCombinations,4,1))</f>
        <v/>
      </c>
      <c r="DA4" s="1"/>
      <c r="DB4" s="1"/>
      <c r="DC4" s="1"/>
      <c r="DD4" s="1"/>
      <c r="DE4" s="1"/>
      <c r="DF4" s="1"/>
      <c r="DG4" s="1" t="s">
        <v>340</v>
      </c>
      <c r="DH4" s="1"/>
      <c r="DI4" s="1"/>
      <c r="DJ4" s="1"/>
      <c r="DK4" s="1" t="s">
        <v>477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235</v>
      </c>
      <c r="EC4" s="1" t="s">
        <v>239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1266</v>
      </c>
      <c r="F5" s="1"/>
      <c r="G5" s="1"/>
      <c r="H5" s="11" t="s">
        <v>204</v>
      </c>
      <c r="I5" s="12" t="s">
        <v>205</v>
      </c>
      <c r="J5" s="17" t="s">
        <v>205</v>
      </c>
      <c r="K5" s="12" t="s">
        <v>205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106</v>
      </c>
      <c r="AJ5" s="7" t="s">
        <v>189</v>
      </c>
      <c r="AK5" s="7" t="s">
        <v>190</v>
      </c>
      <c r="AL5" s="7" t="s">
        <v>192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225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 t="str">
        <f>IF(INDEX(rngLoadCombinations,5,1)="","",INDEX(rngLoadCombinations,5,1))</f>
        <v/>
      </c>
      <c r="DA5" s="1"/>
      <c r="DB5" s="1"/>
      <c r="DC5" s="1"/>
      <c r="DD5" s="1"/>
      <c r="DE5" s="1"/>
      <c r="DF5" s="1"/>
      <c r="DG5" s="1"/>
      <c r="DH5" s="1"/>
      <c r="DI5" s="1"/>
      <c r="DJ5" s="1"/>
      <c r="DK5" s="1" t="s">
        <v>478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240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206</v>
      </c>
      <c r="I6" s="12" t="s">
        <v>207</v>
      </c>
      <c r="J6" s="17" t="s">
        <v>208</v>
      </c>
      <c r="K6" s="12" t="s">
        <v>207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106</v>
      </c>
      <c r="AJ6" s="7" t="s">
        <v>189</v>
      </c>
      <c r="AK6" s="7" t="s">
        <v>190</v>
      </c>
      <c r="AL6" s="7" t="s">
        <v>193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 t="str">
        <f>IF(INDEX(rngLoadCombinations,6,1)="","",INDEX(rngLoadCombinations,6,1))</f>
        <v/>
      </c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209</v>
      </c>
      <c r="I7" s="12" t="s">
        <v>210</v>
      </c>
      <c r="J7" s="17" t="s">
        <v>211</v>
      </c>
      <c r="K7" s="12" t="s">
        <v>210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106</v>
      </c>
      <c r="AJ7" s="7" t="s">
        <v>189</v>
      </c>
      <c r="AK7" s="7" t="s">
        <v>190</v>
      </c>
      <c r="AL7" s="7" t="s">
        <v>193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 t="str">
        <f>IF(INDEX(rngLoadCombinations,7,1)="","",INDEX(rngLoadCombinations,7,1))</f>
        <v/>
      </c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7" t="s">
        <v>1266</v>
      </c>
      <c r="F8" s="1"/>
      <c r="G8" s="1"/>
      <c r="H8" s="11" t="s">
        <v>212</v>
      </c>
      <c r="I8" s="12" t="s">
        <v>213</v>
      </c>
      <c r="J8" s="17" t="s">
        <v>213</v>
      </c>
      <c r="K8" s="12" t="s">
        <v>213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106</v>
      </c>
      <c r="AJ8" s="7" t="s">
        <v>189</v>
      </c>
      <c r="AK8" s="7" t="s">
        <v>194</v>
      </c>
      <c r="AL8" s="7" t="s">
        <v>191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 t="str">
        <f>IF(INDEX(rngLoadCombinations,8,1)="","",INDEX(rngLoadCombinations,8,1))</f>
        <v/>
      </c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1266</v>
      </c>
      <c r="F9" s="1"/>
      <c r="G9" s="1"/>
      <c r="H9" s="11" t="s">
        <v>214</v>
      </c>
      <c r="I9" s="12" t="s">
        <v>215</v>
      </c>
      <c r="J9" s="17" t="s">
        <v>215</v>
      </c>
      <c r="K9" s="12" t="s">
        <v>215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106</v>
      </c>
      <c r="AJ9" s="7" t="s">
        <v>189</v>
      </c>
      <c r="AK9" s="7" t="s">
        <v>194</v>
      </c>
      <c r="AL9" s="7" t="s">
        <v>191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 t="str">
        <f>IF(INDEX(rngLoadCombinations,9,1)="","",INDEX(rngLoadCombinations,9,1))</f>
        <v/>
      </c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7" t="s">
        <v>1266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106</v>
      </c>
      <c r="AJ10" s="7" t="s">
        <v>189</v>
      </c>
      <c r="AK10" s="7" t="s">
        <v>194</v>
      </c>
      <c r="AL10" s="7" t="s">
        <v>191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 t="str">
        <f>IF(INDEX(rngLoadCombinations,10,1)="","",INDEX(rngLoadCombinations,10,1))</f>
        <v/>
      </c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7" t="s">
        <v>1266</v>
      </c>
      <c r="F11" s="1"/>
      <c r="G11" s="1"/>
      <c r="H11" s="46" t="s">
        <v>1273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106</v>
      </c>
      <c r="AJ11" s="7" t="s">
        <v>189</v>
      </c>
      <c r="AK11" s="7" t="s">
        <v>194</v>
      </c>
      <c r="AL11" s="7" t="s">
        <v>192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 t="str">
        <f>IF(INDEX(rngLoadCombinations,11,1)="","",INDEX(rngLoadCombinations,11,1))</f>
        <v/>
      </c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7" t="s">
        <v>1266</v>
      </c>
      <c r="F12" s="1"/>
      <c r="G12" s="1"/>
      <c r="H12" s="8" t="s">
        <v>198</v>
      </c>
      <c r="I12" s="8" t="s">
        <v>242</v>
      </c>
      <c r="J12" s="9" t="s">
        <v>200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106</v>
      </c>
      <c r="AJ12" s="7" t="s">
        <v>189</v>
      </c>
      <c r="AK12" s="7" t="s">
        <v>194</v>
      </c>
      <c r="AL12" s="7" t="s">
        <v>193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 t="str">
        <f>IF(INDEX(rngLoadCombinations,12,1)="","",INDEX(rngLoadCombinations,12,1))</f>
        <v/>
      </c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7" t="s">
        <v>1266</v>
      </c>
      <c r="F13" s="1"/>
      <c r="G13" s="1"/>
      <c r="H13" s="11" t="s">
        <v>243</v>
      </c>
      <c r="I13" s="12" t="s">
        <v>191</v>
      </c>
      <c r="J13" s="17" t="s">
        <v>193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106</v>
      </c>
      <c r="AJ13" s="7" t="s">
        <v>189</v>
      </c>
      <c r="AK13" s="7" t="s">
        <v>194</v>
      </c>
      <c r="AL13" s="7" t="s">
        <v>193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 t="str">
        <f>IF(INDEX(rngLoadCombinations,13,1)="","",INDEX(rngLoadCombinations,13,1))</f>
        <v/>
      </c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244</v>
      </c>
      <c r="I14" s="12" t="s">
        <v>245</v>
      </c>
      <c r="J14" s="17" t="s">
        <v>245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106</v>
      </c>
      <c r="AJ14" s="7" t="s">
        <v>189</v>
      </c>
      <c r="AK14" s="7" t="s">
        <v>194</v>
      </c>
      <c r="AL14" s="7" t="s">
        <v>193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 t="str">
        <f>IF(INDEX(rngLoadCombinations,14,1)="","",INDEX(rngLoadCombinations,14,1))</f>
        <v/>
      </c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246</v>
      </c>
      <c r="I15" s="12" t="s">
        <v>247</v>
      </c>
      <c r="J15" s="17" t="s">
        <v>247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106</v>
      </c>
      <c r="AJ15" s="7" t="s">
        <v>195</v>
      </c>
      <c r="AK15" s="7" t="s">
        <v>190</v>
      </c>
      <c r="AL15" s="7" t="s">
        <v>191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 t="str">
        <f>IF(INDEX(rngLoadCombinations,15,1)="","",INDEX(rngLoadCombinations,15,1))</f>
        <v/>
      </c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7" t="s">
        <v>1266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106</v>
      </c>
      <c r="AJ16" s="7" t="s">
        <v>195</v>
      </c>
      <c r="AK16" s="7" t="s">
        <v>190</v>
      </c>
      <c r="AL16" s="7" t="s">
        <v>191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 t="str">
        <f>IF(INDEX(rngLoadCombinations,16,1)="","",INDEX(rngLoadCombinations,16,1))</f>
        <v/>
      </c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7" t="s">
        <v>1266</v>
      </c>
      <c r="F17" s="1"/>
      <c r="G17" s="1"/>
      <c r="H17" s="46" t="s">
        <v>1274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106</v>
      </c>
      <c r="AJ17" s="7" t="s">
        <v>195</v>
      </c>
      <c r="AK17" s="7" t="s">
        <v>190</v>
      </c>
      <c r="AL17" s="7" t="s">
        <v>192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 t="str">
        <f>IF(INDEX(rngLoadCombinations,17,1)="","",INDEX(rngLoadCombinations,17,1))</f>
        <v/>
      </c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7" t="s">
        <v>1266</v>
      </c>
      <c r="F18" s="1"/>
      <c r="G18" s="1"/>
      <c r="H18" s="8" t="s">
        <v>1</v>
      </c>
      <c r="I18" s="8" t="s">
        <v>250</v>
      </c>
      <c r="J18" s="8" t="s">
        <v>251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106</v>
      </c>
      <c r="AJ18" s="7" t="s">
        <v>195</v>
      </c>
      <c r="AK18" s="7" t="s">
        <v>190</v>
      </c>
      <c r="AL18" s="7" t="s">
        <v>193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 t="str">
        <f>IF(INDEX(rngLoadCombinations,18,1)="","",INDEX(rngLoadCombinations,18,1))</f>
        <v/>
      </c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1266</v>
      </c>
      <c r="F19" s="1"/>
      <c r="G19" s="1"/>
      <c r="H19" s="11" t="s">
        <v>252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253</v>
      </c>
      <c r="M19" s="47" t="s">
        <v>1266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106</v>
      </c>
      <c r="AJ19" s="7" t="s">
        <v>195</v>
      </c>
      <c r="AK19" s="7" t="s">
        <v>190</v>
      </c>
      <c r="AL19" s="7" t="s">
        <v>193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 t="str">
        <f>IF(INDEX(rngLoadCombinations,19,1)="","",INDEX(rngLoadCombinations,19,1))</f>
        <v/>
      </c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7" t="s">
        <v>1266</v>
      </c>
      <c r="F20" s="1"/>
      <c r="G20" s="1"/>
      <c r="H20" s="11" t="s">
        <v>254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255</v>
      </c>
      <c r="M20" s="47" t="s">
        <v>1266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106</v>
      </c>
      <c r="AJ20" s="7" t="s">
        <v>195</v>
      </c>
      <c r="AK20" s="7" t="s">
        <v>194</v>
      </c>
      <c r="AL20" s="7" t="s">
        <v>191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 t="str">
        <f>IF(INDEX(rngLoadCombinations,20,1)="","",INDEX(rngLoadCombinations,20,1))</f>
        <v/>
      </c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7" t="s">
        <v>1266</v>
      </c>
      <c r="F21" s="1"/>
      <c r="G21" s="1"/>
      <c r="H21" s="11" t="s">
        <v>256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257</v>
      </c>
      <c r="M21" s="47" t="s">
        <v>1266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106</v>
      </c>
      <c r="AJ21" s="7" t="s">
        <v>195</v>
      </c>
      <c r="AK21" s="7" t="s">
        <v>194</v>
      </c>
      <c r="AL21" s="7" t="s">
        <v>191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 t="str">
        <f>IF(INDEX(rngLoadCombinations,21,1)="","",INDEX(rngLoadCombinations,21,1))</f>
        <v/>
      </c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1266</v>
      </c>
      <c r="F22" s="1"/>
      <c r="G22" s="1"/>
      <c r="H22" s="11" t="s">
        <v>258</v>
      </c>
      <c r="I22" s="12">
        <v>2.5000000000000001E-2</v>
      </c>
      <c r="J22" s="12">
        <v>2.5000000000000001E-2</v>
      </c>
      <c r="K22" s="12" t="s">
        <v>9</v>
      </c>
      <c r="L22" s="13" t="s">
        <v>259</v>
      </c>
      <c r="M22" s="47" t="s">
        <v>1266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106</v>
      </c>
      <c r="AJ22" s="7" t="s">
        <v>195</v>
      </c>
      <c r="AK22" s="7" t="s">
        <v>194</v>
      </c>
      <c r="AL22" s="7" t="s">
        <v>191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7" t="s">
        <v>1266</v>
      </c>
      <c r="F23" s="1"/>
      <c r="G23" s="1"/>
      <c r="H23" s="11" t="s">
        <v>260</v>
      </c>
      <c r="I23" s="12">
        <v>1.4999999999999999E-2</v>
      </c>
      <c r="J23" s="12">
        <v>1.4999999999999999E-2</v>
      </c>
      <c r="K23" s="12" t="s">
        <v>9</v>
      </c>
      <c r="L23" s="13" t="s">
        <v>261</v>
      </c>
      <c r="M23" s="47" t="s">
        <v>1266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106</v>
      </c>
      <c r="AJ23" s="7" t="s">
        <v>195</v>
      </c>
      <c r="AK23" s="7" t="s">
        <v>194</v>
      </c>
      <c r="AL23" s="7" t="s">
        <v>192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7" t="s">
        <v>1266</v>
      </c>
      <c r="F24" s="1"/>
      <c r="G24" s="1"/>
      <c r="H24" s="11" t="s">
        <v>262</v>
      </c>
      <c r="I24" s="12" t="s">
        <v>263</v>
      </c>
      <c r="J24" s="17"/>
      <c r="K24" s="12" t="s">
        <v>9</v>
      </c>
      <c r="L24" s="13" t="s">
        <v>264</v>
      </c>
      <c r="M24" s="47" t="s">
        <v>1266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106</v>
      </c>
      <c r="AJ24" s="7" t="s">
        <v>195</v>
      </c>
      <c r="AK24" s="7" t="s">
        <v>194</v>
      </c>
      <c r="AL24" s="7" t="s">
        <v>193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7" t="s">
        <v>1266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106</v>
      </c>
      <c r="AJ25" s="7" t="s">
        <v>195</v>
      </c>
      <c r="AK25" s="7" t="s">
        <v>194</v>
      </c>
      <c r="AL25" s="7" t="s">
        <v>193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7" t="s">
        <v>1266</v>
      </c>
      <c r="F26" s="1"/>
      <c r="G26" s="1"/>
      <c r="H26" s="46" t="s">
        <v>1275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106</v>
      </c>
      <c r="AJ26" s="7" t="s">
        <v>195</v>
      </c>
      <c r="AK26" s="7" t="s">
        <v>194</v>
      </c>
      <c r="AL26" s="7" t="s">
        <v>193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7" t="s">
        <v>1266</v>
      </c>
      <c r="F27" s="1"/>
      <c r="G27" s="1"/>
      <c r="H27" s="8" t="s">
        <v>1</v>
      </c>
      <c r="I27" s="8" t="s">
        <v>250</v>
      </c>
      <c r="J27" s="8" t="s">
        <v>251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196</v>
      </c>
      <c r="AJ27" s="7" t="s">
        <v>189</v>
      </c>
      <c r="AK27" s="7" t="s">
        <v>190</v>
      </c>
      <c r="AL27" s="7" t="s">
        <v>191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7" t="s">
        <v>1266</v>
      </c>
      <c r="F28" s="1"/>
      <c r="G28" s="1"/>
      <c r="H28" s="11" t="s">
        <v>265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266</v>
      </c>
      <c r="M28" s="47" t="s">
        <v>1266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196</v>
      </c>
      <c r="AJ28" s="7" t="s">
        <v>189</v>
      </c>
      <c r="AK28" s="7" t="s">
        <v>190</v>
      </c>
      <c r="AL28" s="7" t="s">
        <v>191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7" t="s">
        <v>1266</v>
      </c>
      <c r="F29" s="1"/>
      <c r="G29" s="1"/>
      <c r="H29" s="11" t="s">
        <v>267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268</v>
      </c>
      <c r="M29" s="47" t="s">
        <v>1266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196</v>
      </c>
      <c r="AJ29" s="7" t="s">
        <v>189</v>
      </c>
      <c r="AK29" s="7" t="s">
        <v>190</v>
      </c>
      <c r="AL29" s="7" t="s">
        <v>192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269</v>
      </c>
      <c r="I30" s="12">
        <v>14.6</v>
      </c>
      <c r="J30" s="12" t="s">
        <v>9</v>
      </c>
      <c r="K30" s="12" t="str">
        <f>INDEX(rngUnitSettings,MATCH("Stress",INDEX(rngUnitSettings,,1),0),2)</f>
        <v>MPa</v>
      </c>
      <c r="L30" s="13" t="s">
        <v>270</v>
      </c>
      <c r="M30" s="47" t="s">
        <v>1266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196</v>
      </c>
      <c r="AJ30" s="7" t="s">
        <v>189</v>
      </c>
      <c r="AK30" s="7" t="s">
        <v>190</v>
      </c>
      <c r="AL30" s="7" t="s">
        <v>193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271</v>
      </c>
      <c r="I31" s="12">
        <v>32500</v>
      </c>
      <c r="J31" s="12">
        <v>32500</v>
      </c>
      <c r="K31" s="12" t="str">
        <f>INDEX(rngUnitSettings,MATCH("Stress",INDEX(rngUnitSettings,,1),0),2)</f>
        <v>MPa</v>
      </c>
      <c r="L31" s="13" t="s">
        <v>272</v>
      </c>
      <c r="M31" s="47" t="s">
        <v>1266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196</v>
      </c>
      <c r="AJ31" s="7" t="s">
        <v>189</v>
      </c>
      <c r="AK31" s="7" t="s">
        <v>190</v>
      </c>
      <c r="AL31" s="7" t="s">
        <v>193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273</v>
      </c>
      <c r="I32" s="12">
        <v>1.5E-3</v>
      </c>
      <c r="J32" s="12">
        <v>8.0000000000000007E-5</v>
      </c>
      <c r="K32" s="12" t="s">
        <v>9</v>
      </c>
      <c r="L32" s="13" t="s">
        <v>274</v>
      </c>
      <c r="M32" s="47" t="s">
        <v>1266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196</v>
      </c>
      <c r="AJ32" s="7" t="s">
        <v>189</v>
      </c>
      <c r="AK32" s="7" t="s">
        <v>194</v>
      </c>
      <c r="AL32" s="7" t="s">
        <v>191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7" t="s">
        <v>1266</v>
      </c>
      <c r="F33" s="1"/>
      <c r="G33" s="1"/>
      <c r="H33" s="11" t="s">
        <v>275</v>
      </c>
      <c r="I33" s="12">
        <v>2E-3</v>
      </c>
      <c r="J33" s="12">
        <v>1E-4</v>
      </c>
      <c r="K33" s="12" t="s">
        <v>9</v>
      </c>
      <c r="L33" s="13" t="s">
        <v>276</v>
      </c>
      <c r="M33" s="47" t="s">
        <v>1266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196</v>
      </c>
      <c r="AJ33" s="7" t="s">
        <v>189</v>
      </c>
      <c r="AK33" s="7" t="s">
        <v>194</v>
      </c>
      <c r="AL33" s="7" t="s">
        <v>191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>
        <v>64</v>
      </c>
      <c r="C34" s="12" t="s">
        <v>9</v>
      </c>
      <c r="D34" s="13" t="s">
        <v>65</v>
      </c>
      <c r="E34" s="47" t="s">
        <v>1266</v>
      </c>
      <c r="F34" s="1"/>
      <c r="G34" s="1"/>
      <c r="H34" s="11" t="s">
        <v>277</v>
      </c>
      <c r="I34" s="12">
        <v>3.5000000000000001E-3</v>
      </c>
      <c r="J34" s="12">
        <v>1.4999999999999999E-4</v>
      </c>
      <c r="K34" s="12" t="s">
        <v>9</v>
      </c>
      <c r="L34" s="13" t="s">
        <v>278</v>
      </c>
      <c r="M34" s="47" t="s">
        <v>1266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196</v>
      </c>
      <c r="AJ34" s="7" t="s">
        <v>189</v>
      </c>
      <c r="AK34" s="7" t="s">
        <v>194</v>
      </c>
      <c r="AL34" s="7" t="s">
        <v>191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60</v>
      </c>
      <c r="C35" s="12" t="s">
        <v>22</v>
      </c>
      <c r="D35" s="13" t="s">
        <v>67</v>
      </c>
      <c r="E35" s="47" t="s">
        <v>1266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196</v>
      </c>
      <c r="AJ35" s="7" t="s">
        <v>189</v>
      </c>
      <c r="AK35" s="7" t="s">
        <v>194</v>
      </c>
      <c r="AL35" s="7" t="s">
        <v>191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46" t="s">
        <v>1276</v>
      </c>
      <c r="I36" s="5"/>
      <c r="J36" s="5"/>
      <c r="K36" s="5"/>
      <c r="L36" s="5"/>
      <c r="M36" s="5"/>
      <c r="N36" s="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196</v>
      </c>
      <c r="AJ36" s="7" t="s">
        <v>189</v>
      </c>
      <c r="AK36" s="7" t="s">
        <v>194</v>
      </c>
      <c r="AL36" s="7" t="s">
        <v>192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1.0000000000000001E-5</v>
      </c>
      <c r="C37" s="12" t="s">
        <v>9</v>
      </c>
      <c r="D37" s="13" t="s">
        <v>70</v>
      </c>
      <c r="E37" s="47" t="s">
        <v>1266</v>
      </c>
      <c r="F37" s="1"/>
      <c r="G37" s="1"/>
      <c r="H37" s="25"/>
      <c r="I37" s="25"/>
      <c r="J37" s="26" t="s">
        <v>229</v>
      </c>
      <c r="K37" s="26"/>
      <c r="L37" s="26"/>
      <c r="M37" s="26"/>
      <c r="N37" s="2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196</v>
      </c>
      <c r="AJ37" s="7" t="s">
        <v>189</v>
      </c>
      <c r="AK37" s="7" t="s">
        <v>194</v>
      </c>
      <c r="AL37" s="7" t="s">
        <v>193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25" t="s">
        <v>1</v>
      </c>
      <c r="I38" s="25" t="s">
        <v>280</v>
      </c>
      <c r="J38" s="9" t="s">
        <v>232</v>
      </c>
      <c r="K38" s="9" t="s">
        <v>233</v>
      </c>
      <c r="L38" s="9" t="s">
        <v>234</v>
      </c>
      <c r="M38" s="9" t="s">
        <v>235</v>
      </c>
      <c r="N38" s="10" t="s">
        <v>4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196</v>
      </c>
      <c r="AJ38" s="7" t="s">
        <v>189</v>
      </c>
      <c r="AK38" s="7" t="s">
        <v>194</v>
      </c>
      <c r="AL38" s="7" t="s">
        <v>193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 t="s">
        <v>73</v>
      </c>
      <c r="C39" s="12" t="s">
        <v>9</v>
      </c>
      <c r="D39" s="13" t="s">
        <v>74</v>
      </c>
      <c r="E39" s="47" t="s">
        <v>1266</v>
      </c>
      <c r="F39" s="1"/>
      <c r="G39" s="1"/>
      <c r="H39" s="14" t="s">
        <v>281</v>
      </c>
      <c r="I39" s="14"/>
      <c r="J39" s="15"/>
      <c r="K39" s="15"/>
      <c r="L39" s="15"/>
      <c r="M39" s="15"/>
      <c r="N39" s="27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196</v>
      </c>
      <c r="AJ39" s="7" t="s">
        <v>189</v>
      </c>
      <c r="AK39" s="7" t="s">
        <v>194</v>
      </c>
      <c r="AL39" s="7" t="s">
        <v>193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</v>
      </c>
      <c r="C40" s="12" t="s">
        <v>9</v>
      </c>
      <c r="D40" s="13" t="s">
        <v>76</v>
      </c>
      <c r="E40" s="47" t="s">
        <v>1266</v>
      </c>
      <c r="F40" s="1"/>
      <c r="G40" s="1"/>
      <c r="H40" s="11" t="s">
        <v>282</v>
      </c>
      <c r="I40" s="11" t="s">
        <v>283</v>
      </c>
      <c r="J40" s="12" t="s">
        <v>284</v>
      </c>
      <c r="K40" s="12" t="s">
        <v>285</v>
      </c>
      <c r="L40" s="12"/>
      <c r="M40" s="12"/>
      <c r="N40" s="18" t="s">
        <v>286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196</v>
      </c>
      <c r="AJ40" s="7" t="s">
        <v>189</v>
      </c>
      <c r="AK40" s="7" t="s">
        <v>194</v>
      </c>
      <c r="AL40" s="7" t="s">
        <v>193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0.01</v>
      </c>
      <c r="C41" s="12" t="s">
        <v>9</v>
      </c>
      <c r="D41" s="13" t="s">
        <v>78</v>
      </c>
      <c r="E41" s="47" t="s">
        <v>1266</v>
      </c>
      <c r="F41" s="1"/>
      <c r="G41" s="1"/>
      <c r="H41" s="11" t="s">
        <v>287</v>
      </c>
      <c r="I41" s="11" t="s">
        <v>288</v>
      </c>
      <c r="J41" s="12" t="s">
        <v>289</v>
      </c>
      <c r="K41" s="12" t="s">
        <v>290</v>
      </c>
      <c r="L41" s="12"/>
      <c r="M41" s="12"/>
      <c r="N41" s="18" t="s">
        <v>291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196</v>
      </c>
      <c r="AJ41" s="7" t="s">
        <v>195</v>
      </c>
      <c r="AK41" s="7" t="s">
        <v>190</v>
      </c>
      <c r="AL41" s="7" t="s">
        <v>191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</v>
      </c>
      <c r="C42" s="12" t="s">
        <v>22</v>
      </c>
      <c r="D42" s="13" t="s">
        <v>80</v>
      </c>
      <c r="E42" s="47" t="s">
        <v>1266</v>
      </c>
      <c r="F42" s="1"/>
      <c r="G42" s="1"/>
      <c r="H42" s="14" t="s">
        <v>292</v>
      </c>
      <c r="I42" s="14"/>
      <c r="J42" s="15"/>
      <c r="K42" s="15"/>
      <c r="L42" s="15"/>
      <c r="M42" s="15"/>
      <c r="N42" s="27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196</v>
      </c>
      <c r="AJ42" s="7" t="s">
        <v>195</v>
      </c>
      <c r="AK42" s="7" t="s">
        <v>190</v>
      </c>
      <c r="AL42" s="7" t="s">
        <v>191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22</v>
      </c>
      <c r="D43" s="13" t="s">
        <v>82</v>
      </c>
      <c r="E43" s="47" t="s">
        <v>1266</v>
      </c>
      <c r="F43" s="1"/>
      <c r="G43" s="1"/>
      <c r="H43" s="11" t="s">
        <v>293</v>
      </c>
      <c r="I43" s="11" t="s">
        <v>294</v>
      </c>
      <c r="J43" s="12" t="s">
        <v>37</v>
      </c>
      <c r="K43" s="12" t="s">
        <v>8</v>
      </c>
      <c r="L43" s="12"/>
      <c r="M43" s="12"/>
      <c r="N43" s="18" t="s">
        <v>295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196</v>
      </c>
      <c r="AJ43" s="7" t="s">
        <v>195</v>
      </c>
      <c r="AK43" s="7" t="s">
        <v>190</v>
      </c>
      <c r="AL43" s="7" t="s">
        <v>192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/>
      <c r="B44" s="12"/>
      <c r="C44" s="12"/>
      <c r="D44" s="13"/>
      <c r="E44" s="12"/>
      <c r="F44" s="1"/>
      <c r="G44" s="1"/>
      <c r="H44" s="11" t="s">
        <v>296</v>
      </c>
      <c r="I44" s="11" t="s">
        <v>297</v>
      </c>
      <c r="J44" s="12" t="s">
        <v>37</v>
      </c>
      <c r="K44" s="12" t="s">
        <v>8</v>
      </c>
      <c r="L44" s="12"/>
      <c r="M44" s="12"/>
      <c r="N44" s="18" t="s">
        <v>298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196</v>
      </c>
      <c r="AJ44" s="7" t="s">
        <v>195</v>
      </c>
      <c r="AK44" s="7" t="s">
        <v>190</v>
      </c>
      <c r="AL44" s="7" t="s">
        <v>193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8" t="s">
        <v>83</v>
      </c>
      <c r="B45" s="9"/>
      <c r="C45" s="9"/>
      <c r="D45" s="10"/>
      <c r="E45" s="9"/>
      <c r="F45" s="1"/>
      <c r="G45" s="1"/>
      <c r="H45" s="11" t="s">
        <v>299</v>
      </c>
      <c r="I45" s="11" t="s">
        <v>300</v>
      </c>
      <c r="J45" s="12" t="s">
        <v>8</v>
      </c>
      <c r="K45" s="12" t="s">
        <v>37</v>
      </c>
      <c r="L45" s="12"/>
      <c r="M45" s="12"/>
      <c r="N45" s="18" t="s">
        <v>301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196</v>
      </c>
      <c r="AJ45" s="7" t="s">
        <v>195</v>
      </c>
      <c r="AK45" s="7" t="s">
        <v>190</v>
      </c>
      <c r="AL45" s="7" t="s">
        <v>193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84</v>
      </c>
      <c r="B46" s="12">
        <v>0.3</v>
      </c>
      <c r="C46" s="12" t="str">
        <f>INDEX(rngUnitSettings,MATCH("Length",INDEX(rngUnitSettings,,1),0),2)</f>
        <v>mm</v>
      </c>
      <c r="D46" s="13" t="s">
        <v>85</v>
      </c>
      <c r="E46" s="47" t="s">
        <v>1266</v>
      </c>
      <c r="F46" s="1"/>
      <c r="G46" s="1"/>
      <c r="H46" s="14" t="s">
        <v>302</v>
      </c>
      <c r="I46" s="14"/>
      <c r="J46" s="15"/>
      <c r="K46" s="15"/>
      <c r="L46" s="15"/>
      <c r="M46" s="15"/>
      <c r="N46" s="27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196</v>
      </c>
      <c r="AJ46" s="7" t="s">
        <v>195</v>
      </c>
      <c r="AK46" s="7" t="s">
        <v>194</v>
      </c>
      <c r="AL46" s="7" t="s">
        <v>191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86</v>
      </c>
      <c r="B47" s="12" t="s">
        <v>87</v>
      </c>
      <c r="C47" s="12" t="s">
        <v>9</v>
      </c>
      <c r="D47" s="13" t="s">
        <v>88</v>
      </c>
      <c r="E47" s="47" t="s">
        <v>1266</v>
      </c>
      <c r="F47" s="1"/>
      <c r="G47" s="1"/>
      <c r="H47" s="11" t="s">
        <v>303</v>
      </c>
      <c r="I47" s="11" t="s">
        <v>304</v>
      </c>
      <c r="J47" s="12" t="s">
        <v>305</v>
      </c>
      <c r="K47" s="12"/>
      <c r="L47" s="12"/>
      <c r="M47" s="12"/>
      <c r="N47" s="18" t="s">
        <v>306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196</v>
      </c>
      <c r="AJ47" s="7" t="s">
        <v>195</v>
      </c>
      <c r="AK47" s="7" t="s">
        <v>194</v>
      </c>
      <c r="AL47" s="7" t="s">
        <v>191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89</v>
      </c>
      <c r="B48" s="12" t="s">
        <v>90</v>
      </c>
      <c r="C48" s="12" t="s">
        <v>9</v>
      </c>
      <c r="D48" s="13" t="s">
        <v>91</v>
      </c>
      <c r="E48" s="47" t="s">
        <v>1266</v>
      </c>
      <c r="F48" s="1"/>
      <c r="G48" s="1"/>
      <c r="H48" s="11" t="s">
        <v>307</v>
      </c>
      <c r="I48" s="11" t="s">
        <v>308</v>
      </c>
      <c r="J48" s="12" t="s">
        <v>190</v>
      </c>
      <c r="K48" s="12"/>
      <c r="L48" s="12"/>
      <c r="M48" s="12"/>
      <c r="N48" s="18" t="s">
        <v>309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196</v>
      </c>
      <c r="AJ48" s="7" t="s">
        <v>195</v>
      </c>
      <c r="AK48" s="7" t="s">
        <v>194</v>
      </c>
      <c r="AL48" s="7" t="s">
        <v>191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/>
      <c r="B49" s="12"/>
      <c r="C49" s="12"/>
      <c r="D49" s="13"/>
      <c r="E49" s="12"/>
      <c r="F49" s="1"/>
      <c r="G49" s="1"/>
      <c r="H49" s="11" t="s">
        <v>310</v>
      </c>
      <c r="I49" s="11" t="s">
        <v>311</v>
      </c>
      <c r="J49" s="12" t="s">
        <v>312</v>
      </c>
      <c r="K49" s="12"/>
      <c r="L49" s="12"/>
      <c r="M49" s="12"/>
      <c r="N49" s="18" t="s">
        <v>313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196</v>
      </c>
      <c r="AJ49" s="7" t="s">
        <v>195</v>
      </c>
      <c r="AK49" s="7" t="s">
        <v>194</v>
      </c>
      <c r="AL49" s="7" t="s">
        <v>191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8" t="s">
        <v>92</v>
      </c>
      <c r="B50" s="9"/>
      <c r="C50" s="9"/>
      <c r="D50" s="10"/>
      <c r="E50" s="9"/>
      <c r="F50" s="1"/>
      <c r="G50" s="1"/>
      <c r="H50" s="11" t="s">
        <v>314</v>
      </c>
      <c r="I50" s="11" t="s">
        <v>315</v>
      </c>
      <c r="J50" s="12" t="s">
        <v>190</v>
      </c>
      <c r="K50" s="12"/>
      <c r="L50" s="12"/>
      <c r="M50" s="12"/>
      <c r="N50" s="18" t="s">
        <v>309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196</v>
      </c>
      <c r="AJ50" s="7" t="s">
        <v>195</v>
      </c>
      <c r="AK50" s="7" t="s">
        <v>194</v>
      </c>
      <c r="AL50" s="7" t="s">
        <v>192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 t="s">
        <v>94</v>
      </c>
      <c r="C51" s="12" t="s">
        <v>9</v>
      </c>
      <c r="D51" s="13" t="s">
        <v>95</v>
      </c>
      <c r="E51" s="47" t="s">
        <v>1266</v>
      </c>
      <c r="F51" s="1"/>
      <c r="G51" s="1"/>
      <c r="H51" s="14" t="s">
        <v>316</v>
      </c>
      <c r="I51" s="14"/>
      <c r="J51" s="15"/>
      <c r="K51" s="15"/>
      <c r="L51" s="15"/>
      <c r="M51" s="15"/>
      <c r="N51" s="27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196</v>
      </c>
      <c r="AJ51" s="7" t="s">
        <v>195</v>
      </c>
      <c r="AK51" s="7" t="s">
        <v>194</v>
      </c>
      <c r="AL51" s="7" t="s">
        <v>193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96</v>
      </c>
      <c r="B52" s="12" t="s">
        <v>37</v>
      </c>
      <c r="C52" s="12" t="s">
        <v>9</v>
      </c>
      <c r="D52" s="13" t="s">
        <v>97</v>
      </c>
      <c r="E52" s="47" t="s">
        <v>1266</v>
      </c>
      <c r="F52" s="1"/>
      <c r="G52" s="1"/>
      <c r="H52" s="11" t="s">
        <v>303</v>
      </c>
      <c r="I52" s="11" t="s">
        <v>317</v>
      </c>
      <c r="J52" s="12"/>
      <c r="K52" s="12" t="s">
        <v>318</v>
      </c>
      <c r="L52" s="12"/>
      <c r="M52" s="12"/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196</v>
      </c>
      <c r="AJ52" s="7" t="s">
        <v>195</v>
      </c>
      <c r="AK52" s="7" t="s">
        <v>194</v>
      </c>
      <c r="AL52" s="7" t="s">
        <v>193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98</v>
      </c>
      <c r="B53" s="12" t="s">
        <v>37</v>
      </c>
      <c r="C53" s="12" t="s">
        <v>9</v>
      </c>
      <c r="D53" s="13" t="s">
        <v>99</v>
      </c>
      <c r="E53" s="47" t="s">
        <v>1266</v>
      </c>
      <c r="F53" s="1"/>
      <c r="G53" s="1"/>
      <c r="H53" s="11" t="s">
        <v>307</v>
      </c>
      <c r="I53" s="11" t="s">
        <v>320</v>
      </c>
      <c r="J53" s="12"/>
      <c r="K53" s="12" t="s">
        <v>194</v>
      </c>
      <c r="L53" s="12"/>
      <c r="M53" s="12"/>
      <c r="N53" s="18" t="s">
        <v>321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196</v>
      </c>
      <c r="AJ53" s="7" t="s">
        <v>195</v>
      </c>
      <c r="AK53" s="7" t="s">
        <v>194</v>
      </c>
      <c r="AL53" s="7" t="s">
        <v>193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 t="s">
        <v>37</v>
      </c>
      <c r="C54" s="12" t="s">
        <v>9</v>
      </c>
      <c r="D54" s="13" t="s">
        <v>101</v>
      </c>
      <c r="E54" s="47" t="s">
        <v>1266</v>
      </c>
      <c r="F54" s="1"/>
      <c r="G54" s="1"/>
      <c r="H54" s="11" t="s">
        <v>310</v>
      </c>
      <c r="I54" s="11" t="s">
        <v>322</v>
      </c>
      <c r="J54" s="12"/>
      <c r="K54" s="12" t="s">
        <v>323</v>
      </c>
      <c r="L54" s="12"/>
      <c r="M54" s="12"/>
      <c r="N54" s="18" t="s">
        <v>324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196</v>
      </c>
      <c r="AJ54" s="7" t="s">
        <v>195</v>
      </c>
      <c r="AK54" s="7" t="s">
        <v>194</v>
      </c>
      <c r="AL54" s="7" t="s">
        <v>193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 t="s">
        <v>103</v>
      </c>
      <c r="C55" s="12" t="s">
        <v>9</v>
      </c>
      <c r="D55" s="13" t="s">
        <v>104</v>
      </c>
      <c r="E55" s="47" t="s">
        <v>1266</v>
      </c>
      <c r="F55" s="1"/>
      <c r="G55" s="1"/>
      <c r="H55" s="11" t="s">
        <v>314</v>
      </c>
      <c r="I55" s="11" t="s">
        <v>325</v>
      </c>
      <c r="J55" s="12"/>
      <c r="K55" s="12" t="s">
        <v>190</v>
      </c>
      <c r="L55" s="12"/>
      <c r="M55" s="12"/>
      <c r="N55" s="18" t="s">
        <v>326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105</v>
      </c>
      <c r="B56" s="12" t="s">
        <v>106</v>
      </c>
      <c r="C56" s="12" t="s">
        <v>9</v>
      </c>
      <c r="D56" s="13" t="s">
        <v>107</v>
      </c>
      <c r="E56" s="47" t="s">
        <v>1266</v>
      </c>
      <c r="F56" s="1"/>
      <c r="G56" s="1"/>
      <c r="H56" s="14" t="s">
        <v>327</v>
      </c>
      <c r="I56" s="14"/>
      <c r="J56" s="15"/>
      <c r="K56" s="15"/>
      <c r="L56" s="15"/>
      <c r="M56" s="15"/>
      <c r="N56" s="27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109</v>
      </c>
      <c r="C57" s="12" t="s">
        <v>9</v>
      </c>
      <c r="D57" s="13" t="s">
        <v>110</v>
      </c>
      <c r="E57" s="47" t="s">
        <v>1266</v>
      </c>
      <c r="F57" s="1"/>
      <c r="G57" s="1"/>
      <c r="H57" s="11" t="s">
        <v>303</v>
      </c>
      <c r="I57" s="11" t="s">
        <v>328</v>
      </c>
      <c r="J57" s="12"/>
      <c r="K57" s="12" t="s">
        <v>318</v>
      </c>
      <c r="L57" s="12"/>
      <c r="M57" s="12"/>
      <c r="N57" s="18" t="s">
        <v>329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111</v>
      </c>
      <c r="B58" s="12" t="s">
        <v>112</v>
      </c>
      <c r="C58" s="12" t="s">
        <v>9</v>
      </c>
      <c r="D58" s="13" t="s">
        <v>113</v>
      </c>
      <c r="E58" s="47" t="s">
        <v>1266</v>
      </c>
      <c r="F58" s="1"/>
      <c r="G58" s="1"/>
      <c r="H58" s="11" t="s">
        <v>307</v>
      </c>
      <c r="I58" s="11" t="s">
        <v>330</v>
      </c>
      <c r="J58" s="12"/>
      <c r="K58" s="12" t="s">
        <v>190</v>
      </c>
      <c r="L58" s="12"/>
      <c r="M58" s="12"/>
      <c r="N58" s="18" t="s">
        <v>331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114</v>
      </c>
      <c r="B59" s="12" t="s">
        <v>115</v>
      </c>
      <c r="C59" s="12" t="s">
        <v>9</v>
      </c>
      <c r="D59" s="13" t="s">
        <v>116</v>
      </c>
      <c r="E59" s="47" t="s">
        <v>1266</v>
      </c>
      <c r="F59" s="1"/>
      <c r="G59" s="1"/>
      <c r="H59" s="11" t="s">
        <v>310</v>
      </c>
      <c r="I59" s="11" t="s">
        <v>332</v>
      </c>
      <c r="J59" s="12"/>
      <c r="K59" s="12" t="s">
        <v>312</v>
      </c>
      <c r="L59" s="12"/>
      <c r="M59" s="12"/>
      <c r="N59" s="18" t="s">
        <v>333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117</v>
      </c>
      <c r="B60" s="12" t="s">
        <v>118</v>
      </c>
      <c r="C60" s="12" t="s">
        <v>9</v>
      </c>
      <c r="D60" s="13" t="s">
        <v>119</v>
      </c>
      <c r="E60" s="47" t="s">
        <v>1266</v>
      </c>
      <c r="F60" s="1"/>
      <c r="G60" s="1"/>
      <c r="H60" s="11" t="s">
        <v>314</v>
      </c>
      <c r="I60" s="11" t="s">
        <v>334</v>
      </c>
      <c r="J60" s="12"/>
      <c r="K60" s="12" t="s">
        <v>190</v>
      </c>
      <c r="L60" s="12"/>
      <c r="M60" s="12"/>
      <c r="N60" s="18" t="s">
        <v>335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120</v>
      </c>
      <c r="B61" s="12" t="s">
        <v>121</v>
      </c>
      <c r="C61" s="12" t="s">
        <v>9</v>
      </c>
      <c r="D61" s="13" t="s">
        <v>122</v>
      </c>
      <c r="E61" s="47" t="s">
        <v>1266</v>
      </c>
      <c r="F61" s="1"/>
      <c r="G61" s="1"/>
      <c r="H61" s="14" t="s">
        <v>336</v>
      </c>
      <c r="I61" s="14"/>
      <c r="J61" s="15"/>
      <c r="K61" s="15"/>
      <c r="L61" s="15"/>
      <c r="M61" s="15"/>
      <c r="N61" s="27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123</v>
      </c>
      <c r="B62" s="12">
        <v>9</v>
      </c>
      <c r="C62" s="12" t="s">
        <v>124</v>
      </c>
      <c r="D62" s="13" t="s">
        <v>125</v>
      </c>
      <c r="E62" s="47" t="s">
        <v>1266</v>
      </c>
      <c r="F62" s="1"/>
      <c r="G62" s="1"/>
      <c r="H62" s="11" t="s">
        <v>337</v>
      </c>
      <c r="I62" s="11" t="s">
        <v>338</v>
      </c>
      <c r="J62" s="12" t="s">
        <v>339</v>
      </c>
      <c r="K62" s="12" t="s">
        <v>340</v>
      </c>
      <c r="L62" s="12"/>
      <c r="M62" s="12"/>
      <c r="N62" s="18" t="s">
        <v>341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126</v>
      </c>
      <c r="B63" s="12">
        <v>5</v>
      </c>
      <c r="C63" s="12" t="s">
        <v>124</v>
      </c>
      <c r="D63" s="13" t="s">
        <v>127</v>
      </c>
      <c r="E63" s="47" t="s">
        <v>1266</v>
      </c>
      <c r="F63" s="1"/>
      <c r="G63" s="1"/>
      <c r="H63" s="11" t="s">
        <v>342</v>
      </c>
      <c r="I63" s="11" t="s">
        <v>343</v>
      </c>
      <c r="J63" s="12" t="s">
        <v>212</v>
      </c>
      <c r="K63" s="12" t="s">
        <v>212</v>
      </c>
      <c r="L63" s="12"/>
      <c r="M63" s="12"/>
      <c r="N63" s="18" t="s">
        <v>344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>
        <v>1</v>
      </c>
      <c r="C64" s="12" t="s">
        <v>124</v>
      </c>
      <c r="D64" s="13" t="s">
        <v>129</v>
      </c>
      <c r="E64" s="47" t="s">
        <v>1266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130</v>
      </c>
      <c r="B65" s="12">
        <v>6</v>
      </c>
      <c r="C65" s="12" t="s">
        <v>124</v>
      </c>
      <c r="D65" s="13" t="s">
        <v>131</v>
      </c>
      <c r="E65" s="47" t="s">
        <v>1266</v>
      </c>
      <c r="F65" s="1"/>
      <c r="G65" s="1"/>
      <c r="H65" s="46" t="s">
        <v>1277</v>
      </c>
      <c r="I65" s="5"/>
      <c r="J65" s="5"/>
      <c r="K65" s="5"/>
      <c r="L65" s="5"/>
      <c r="M65" s="5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132</v>
      </c>
      <c r="B66" s="12">
        <v>8</v>
      </c>
      <c r="C66" s="12" t="s">
        <v>124</v>
      </c>
      <c r="D66" s="13" t="s">
        <v>133</v>
      </c>
      <c r="E66" s="47" t="s">
        <v>1266</v>
      </c>
      <c r="F66" s="1"/>
      <c r="G66" s="1"/>
      <c r="H66" s="8" t="s">
        <v>1</v>
      </c>
      <c r="I66" s="8" t="s">
        <v>346</v>
      </c>
      <c r="J66" s="8" t="s">
        <v>347</v>
      </c>
      <c r="K66" s="9" t="s">
        <v>3</v>
      </c>
      <c r="L66" s="10" t="s">
        <v>4</v>
      </c>
      <c r="M66" s="9" t="s">
        <v>5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/>
      <c r="B67" s="12"/>
      <c r="C67" s="12"/>
      <c r="D67" s="13"/>
      <c r="E67" s="12"/>
      <c r="F67" s="1"/>
      <c r="G67" s="1"/>
      <c r="H67" s="11" t="s">
        <v>348</v>
      </c>
      <c r="I67" s="12" t="s">
        <v>37</v>
      </c>
      <c r="J67" s="12" t="s">
        <v>37</v>
      </c>
      <c r="K67" s="12" t="s">
        <v>349</v>
      </c>
      <c r="L67" s="13" t="s">
        <v>350</v>
      </c>
      <c r="M67" s="47" t="s">
        <v>1266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8" t="s">
        <v>134</v>
      </c>
      <c r="B68" s="9"/>
      <c r="C68" s="9"/>
      <c r="D68" s="10"/>
      <c r="E68" s="9"/>
      <c r="F68" s="1"/>
      <c r="G68" s="1"/>
      <c r="H68" s="11" t="s">
        <v>351</v>
      </c>
      <c r="I68" s="12" t="s">
        <v>352</v>
      </c>
      <c r="J68" s="12" t="s">
        <v>352</v>
      </c>
      <c r="K68" s="12" t="s">
        <v>9</v>
      </c>
      <c r="L68" s="13" t="s">
        <v>353</v>
      </c>
      <c r="M68" s="47" t="s">
        <v>1266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135</v>
      </c>
      <c r="B69" s="12" t="s">
        <v>106</v>
      </c>
      <c r="C69" s="12" t="s">
        <v>9</v>
      </c>
      <c r="D69" s="13" t="s">
        <v>136</v>
      </c>
      <c r="E69" s="47" t="s">
        <v>1266</v>
      </c>
      <c r="F69" s="1"/>
      <c r="G69" s="1"/>
      <c r="H69" s="11" t="s">
        <v>354</v>
      </c>
      <c r="I69" s="12">
        <v>60</v>
      </c>
      <c r="J69" s="12">
        <v>100</v>
      </c>
      <c r="K69" s="12" t="s">
        <v>19</v>
      </c>
      <c r="L69" s="13" t="s">
        <v>355</v>
      </c>
      <c r="M69" s="47" t="s">
        <v>1266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137</v>
      </c>
      <c r="B70" s="12" t="s">
        <v>109</v>
      </c>
      <c r="C70" s="12" t="s">
        <v>9</v>
      </c>
      <c r="D70" s="13" t="s">
        <v>138</v>
      </c>
      <c r="E70" s="47" t="s">
        <v>1266</v>
      </c>
      <c r="F70" s="1"/>
      <c r="G70" s="1"/>
      <c r="H70" s="11" t="s">
        <v>356</v>
      </c>
      <c r="I70" s="12" t="s">
        <v>37</v>
      </c>
      <c r="J70" s="12" t="s">
        <v>9</v>
      </c>
      <c r="K70" s="12" t="s">
        <v>349</v>
      </c>
      <c r="L70" s="13" t="s">
        <v>357</v>
      </c>
      <c r="M70" s="47" t="s">
        <v>1266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139</v>
      </c>
      <c r="B71" s="12">
        <v>9.9999999999999995E-7</v>
      </c>
      <c r="C71" s="12" t="str">
        <f>INDEX(rngUnitSettings,MATCH("Area",INDEX(rngUnitSettings,,1),0),2)</f>
        <v>mm2</v>
      </c>
      <c r="D71" s="13" t="s">
        <v>140</v>
      </c>
      <c r="E71" s="47" t="s">
        <v>1266</v>
      </c>
      <c r="F71" s="1"/>
      <c r="G71" s="1"/>
      <c r="H71" s="11" t="s">
        <v>358</v>
      </c>
      <c r="I71" s="12">
        <v>1.35</v>
      </c>
      <c r="J71" s="12">
        <v>1.75</v>
      </c>
      <c r="K71" s="12" t="s">
        <v>359</v>
      </c>
      <c r="L71" s="13" t="s">
        <v>360</v>
      </c>
      <c r="M71" s="47" t="s">
        <v>1266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/>
      <c r="B72" s="12"/>
      <c r="C72" s="12"/>
      <c r="D72" s="13"/>
      <c r="E72" s="12"/>
      <c r="F72" s="1"/>
      <c r="G72" s="1"/>
      <c r="H72" s="11" t="s">
        <v>361</v>
      </c>
      <c r="I72" s="12" t="s">
        <v>9</v>
      </c>
      <c r="J72" s="12">
        <v>0.85</v>
      </c>
      <c r="K72" s="12" t="s">
        <v>359</v>
      </c>
      <c r="L72" s="13" t="s">
        <v>362</v>
      </c>
      <c r="M72" s="47" t="s">
        <v>1266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8" t="s">
        <v>141</v>
      </c>
      <c r="B73" s="9"/>
      <c r="C73" s="9"/>
      <c r="D73" s="10"/>
      <c r="E73" s="9"/>
      <c r="F73" s="1"/>
      <c r="G73" s="1"/>
      <c r="H73" s="11" t="s">
        <v>363</v>
      </c>
      <c r="I73" s="12" t="s">
        <v>359</v>
      </c>
      <c r="J73" s="12" t="s">
        <v>359</v>
      </c>
      <c r="K73" s="12" t="s">
        <v>9</v>
      </c>
      <c r="L73" s="13" t="s">
        <v>364</v>
      </c>
      <c r="M73" s="47" t="s">
        <v>1266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142</v>
      </c>
      <c r="B74" s="12" t="s">
        <v>37</v>
      </c>
      <c r="C74" s="12" t="s">
        <v>9</v>
      </c>
      <c r="D74" s="13" t="s">
        <v>143</v>
      </c>
      <c r="E74" s="47" t="s">
        <v>1266</v>
      </c>
      <c r="F74" s="1"/>
      <c r="G74" s="1"/>
      <c r="H74" s="11" t="s">
        <v>365</v>
      </c>
      <c r="I74" s="12">
        <v>13</v>
      </c>
      <c r="J74" s="12">
        <v>13</v>
      </c>
      <c r="K74" s="12" t="str">
        <f>IF(I73=J73,IF(I73="pt","pt","мм"),"арм.="&amp;IF(I73="pt","pt","мм")&amp;"; разм.="&amp;IF(J73="pt","pt","мм"))</f>
        <v>pt</v>
      </c>
      <c r="L74" s="13" t="s">
        <v>366</v>
      </c>
      <c r="M74" s="47" t="s">
        <v>1266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144</v>
      </c>
      <c r="B75" s="12" t="s">
        <v>37</v>
      </c>
      <c r="C75" s="12" t="s">
        <v>9</v>
      </c>
      <c r="D75" s="13" t="s">
        <v>145</v>
      </c>
      <c r="E75" s="47" t="s">
        <v>1266</v>
      </c>
      <c r="F75" s="1"/>
      <c r="G75" s="1"/>
      <c r="H75" s="11" t="s">
        <v>367</v>
      </c>
      <c r="I75" s="12">
        <v>9</v>
      </c>
      <c r="J75" s="12">
        <v>9</v>
      </c>
      <c r="K75" s="12" t="str">
        <f>IF(I73=J73,IF(I73="pt","pt","мм"),"арм.="&amp;IF(I73="pt","pt","мм")&amp;"; разм.="&amp;IF(J73="pt","pt","мм"))</f>
        <v>pt</v>
      </c>
      <c r="L75" s="13" t="s">
        <v>368</v>
      </c>
      <c r="M75" s="47" t="s">
        <v>1266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146</v>
      </c>
      <c r="B76" s="12" t="s">
        <v>94</v>
      </c>
      <c r="C76" s="12" t="s">
        <v>9</v>
      </c>
      <c r="D76" s="13" t="s">
        <v>147</v>
      </c>
      <c r="E76" s="47" t="s">
        <v>1266</v>
      </c>
      <c r="F76" s="1"/>
      <c r="G76" s="1"/>
      <c r="H76" s="11" t="s">
        <v>369</v>
      </c>
      <c r="I76" s="12" t="s">
        <v>9</v>
      </c>
      <c r="J76" s="12" t="s">
        <v>370</v>
      </c>
      <c r="K76" s="12" t="s">
        <v>9</v>
      </c>
      <c r="L76" s="13" t="s">
        <v>371</v>
      </c>
      <c r="M76" s="47" t="s">
        <v>1266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148</v>
      </c>
      <c r="B77" s="12" t="s">
        <v>37</v>
      </c>
      <c r="C77" s="12" t="s">
        <v>9</v>
      </c>
      <c r="D77" s="13" t="s">
        <v>149</v>
      </c>
      <c r="E77" s="47" t="s">
        <v>1266</v>
      </c>
      <c r="F77" s="1"/>
      <c r="G77" s="1"/>
      <c r="H77" s="11" t="s">
        <v>372</v>
      </c>
      <c r="I77" s="12" t="s">
        <v>9</v>
      </c>
      <c r="J77" s="12" t="s">
        <v>373</v>
      </c>
      <c r="K77" s="12" t="s">
        <v>9</v>
      </c>
      <c r="L77" s="13" t="s">
        <v>374</v>
      </c>
      <c r="M77" s="47" t="s">
        <v>1266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150</v>
      </c>
      <c r="B78" s="12" t="s">
        <v>8</v>
      </c>
      <c r="C78" s="12" t="s">
        <v>9</v>
      </c>
      <c r="D78" s="13" t="s">
        <v>151</v>
      </c>
      <c r="E78" s="47" t="s">
        <v>1266</v>
      </c>
      <c r="F78" s="1"/>
      <c r="G78" s="1"/>
      <c r="H78" s="11" t="s">
        <v>375</v>
      </c>
      <c r="I78" s="28" t="s">
        <v>376</v>
      </c>
      <c r="J78" s="28" t="s">
        <v>376</v>
      </c>
      <c r="K78" s="12" t="s">
        <v>171</v>
      </c>
      <c r="L78" s="13" t="s">
        <v>377</v>
      </c>
      <c r="M78" s="47" t="s">
        <v>1266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152</v>
      </c>
      <c r="B79" s="12">
        <v>100</v>
      </c>
      <c r="C79" s="12" t="str">
        <f>INDEX(rngUnitSettings,MATCH("Length",INDEX(rngUnitSettings,,1),0),2)</f>
        <v>mm</v>
      </c>
      <c r="D79" s="13" t="s">
        <v>153</v>
      </c>
      <c r="E79" s="47" t="s">
        <v>1266</v>
      </c>
      <c r="F79" s="1"/>
      <c r="G79" s="1"/>
      <c r="H79" s="11" t="s">
        <v>378</v>
      </c>
      <c r="I79" s="28" t="s">
        <v>9</v>
      </c>
      <c r="J79" s="28" t="s">
        <v>379</v>
      </c>
      <c r="K79" s="12" t="s">
        <v>171</v>
      </c>
      <c r="L79" s="13" t="s">
        <v>380</v>
      </c>
      <c r="M79" s="47" t="s">
        <v>1266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154</v>
      </c>
      <c r="B80" s="12">
        <v>1</v>
      </c>
      <c r="C80" s="12" t="s">
        <v>22</v>
      </c>
      <c r="D80" s="13" t="s">
        <v>155</v>
      </c>
      <c r="E80" s="47" t="s">
        <v>1266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156</v>
      </c>
      <c r="B81" s="12" t="s">
        <v>37</v>
      </c>
      <c r="C81" s="12" t="s">
        <v>9</v>
      </c>
      <c r="D81" s="13" t="s">
        <v>157</v>
      </c>
      <c r="E81" s="43" t="s">
        <v>1266</v>
      </c>
      <c r="F81" s="1"/>
      <c r="G81" s="1"/>
      <c r="H81" s="45" t="s">
        <v>1268</v>
      </c>
      <c r="I81" s="5"/>
      <c r="J81" s="5"/>
      <c r="K81" s="5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158</v>
      </c>
      <c r="B82" s="12" t="s">
        <v>37</v>
      </c>
      <c r="C82" s="12" t="s">
        <v>9</v>
      </c>
      <c r="D82" s="13" t="s">
        <v>159</v>
      </c>
      <c r="E82" s="43" t="s">
        <v>1266</v>
      </c>
      <c r="F82" s="1"/>
      <c r="G82" s="1"/>
      <c r="H82" s="8" t="s">
        <v>1</v>
      </c>
      <c r="I82" s="9" t="s">
        <v>2</v>
      </c>
      <c r="J82" s="9" t="s">
        <v>3</v>
      </c>
      <c r="K82" s="10" t="s">
        <v>4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160</v>
      </c>
      <c r="B83" s="12" t="s">
        <v>37</v>
      </c>
      <c r="C83" s="12" t="s">
        <v>9</v>
      </c>
      <c r="D83" s="13" t="s">
        <v>161</v>
      </c>
      <c r="E83" s="43" t="s">
        <v>1266</v>
      </c>
      <c r="F83" s="1"/>
      <c r="G83" s="1"/>
      <c r="H83" s="11" t="s">
        <v>382</v>
      </c>
      <c r="I83" s="12">
        <v>300</v>
      </c>
      <c r="J83" s="12" t="str">
        <f>INDEX(rngUnitSettings,MATCH("Length",INDEX(rngUnitSettings,,1),0),2)</f>
        <v>mm</v>
      </c>
      <c r="K83" s="18" t="s">
        <v>383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162</v>
      </c>
      <c r="B84" s="12" t="s">
        <v>37</v>
      </c>
      <c r="C84" s="12" t="s">
        <v>9</v>
      </c>
      <c r="D84" s="13" t="s">
        <v>163</v>
      </c>
      <c r="E84" s="43" t="s">
        <v>1266</v>
      </c>
      <c r="F84" s="1"/>
      <c r="G84" s="1"/>
      <c r="H84" s="11" t="s">
        <v>384</v>
      </c>
      <c r="I84" s="12">
        <v>40</v>
      </c>
      <c r="J84" s="12" t="str">
        <f>INDEX(rngUnitSettings,MATCH("Length",INDEX(rngUnitSettings,,1),0),2)</f>
        <v>mm</v>
      </c>
      <c r="K84" s="18" t="s">
        <v>385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164</v>
      </c>
      <c r="B85" s="12" t="s">
        <v>37</v>
      </c>
      <c r="C85" s="12" t="s">
        <v>9</v>
      </c>
      <c r="D85" s="13" t="s">
        <v>165</v>
      </c>
      <c r="E85" s="43" t="s">
        <v>1266</v>
      </c>
      <c r="F85" s="1"/>
      <c r="G85" s="1"/>
      <c r="H85" s="11" t="s">
        <v>386</v>
      </c>
      <c r="I85" s="12">
        <v>8</v>
      </c>
      <c r="J85" s="12" t="s">
        <v>22</v>
      </c>
      <c r="K85" s="18" t="s">
        <v>387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 t="s">
        <v>167</v>
      </c>
      <c r="C86" s="12" t="s">
        <v>9</v>
      </c>
      <c r="D86" s="13" t="s">
        <v>168</v>
      </c>
      <c r="E86" s="43" t="s">
        <v>1266</v>
      </c>
      <c r="F86" s="1"/>
      <c r="G86" s="1"/>
      <c r="H86" s="11" t="s">
        <v>388</v>
      </c>
      <c r="I86" s="12">
        <v>20</v>
      </c>
      <c r="J86" s="12" t="str">
        <f>INDEX(rngUnitSettings,MATCH("Length",INDEX(rngUnitSettings,,1),0),2)</f>
        <v>mm</v>
      </c>
      <c r="K86" s="18" t="s">
        <v>389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169</v>
      </c>
      <c r="B87" s="12" t="s">
        <v>170</v>
      </c>
      <c r="C87" s="12" t="s">
        <v>171</v>
      </c>
      <c r="D87" s="13" t="s">
        <v>172</v>
      </c>
      <c r="E87" s="43" t="s">
        <v>1266</v>
      </c>
      <c r="F87" s="1"/>
      <c r="G87" s="1"/>
      <c r="H87" s="19" t="s">
        <v>390</v>
      </c>
      <c r="I87" s="20"/>
      <c r="J87" s="20"/>
      <c r="K87" s="2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174</v>
      </c>
      <c r="C88" s="12" t="s">
        <v>171</v>
      </c>
      <c r="D88" s="13" t="s">
        <v>175</v>
      </c>
      <c r="E88" s="43" t="s">
        <v>1266</v>
      </c>
      <c r="F88" s="1"/>
      <c r="G88" s="1"/>
      <c r="H88" s="11" t="s">
        <v>391</v>
      </c>
      <c r="I88" s="12"/>
      <c r="J88" s="12" t="str">
        <f>INDEX(rngUnitSettings,MATCH("Length",INDEX(rngUnitSettings,,1),0),2)</f>
        <v>mm</v>
      </c>
      <c r="K88" s="18" t="s">
        <v>392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176</v>
      </c>
      <c r="B89" s="12" t="s">
        <v>177</v>
      </c>
      <c r="C89" s="12" t="s">
        <v>171</v>
      </c>
      <c r="D89" s="13" t="s">
        <v>178</v>
      </c>
      <c r="E89" s="43" t="s">
        <v>1266</v>
      </c>
      <c r="F89" s="1"/>
      <c r="G89" s="1"/>
      <c r="H89" s="11" t="s">
        <v>393</v>
      </c>
      <c r="I89" s="12"/>
      <c r="J89" s="12" t="str">
        <f>INDEX(rngUnitSettings,MATCH("Length",INDEX(rngUnitSettings,,1),0),2)</f>
        <v>mm</v>
      </c>
      <c r="K89" s="18" t="s">
        <v>394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179</v>
      </c>
      <c r="B90" s="12" t="s">
        <v>180</v>
      </c>
      <c r="C90" s="12" t="s">
        <v>171</v>
      </c>
      <c r="D90" s="13" t="s">
        <v>181</v>
      </c>
      <c r="E90" s="43" t="s">
        <v>1266</v>
      </c>
      <c r="F90" s="1"/>
      <c r="G90" s="1"/>
      <c r="H90" s="11" t="s">
        <v>395</v>
      </c>
      <c r="I90" s="12" t="s">
        <v>396</v>
      </c>
      <c r="J90" s="12" t="s">
        <v>9</v>
      </c>
      <c r="K90" s="18" t="s">
        <v>397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"/>
      <c r="B91" s="1"/>
      <c r="C91" s="1"/>
      <c r="D91" s="1"/>
      <c r="E91" s="1"/>
      <c r="F91" s="1"/>
      <c r="G91" s="1"/>
      <c r="H91" s="11" t="s">
        <v>398</v>
      </c>
      <c r="I91" s="12" t="s">
        <v>396</v>
      </c>
      <c r="J91" s="12" t="s">
        <v>9</v>
      </c>
      <c r="K91" s="18" t="s">
        <v>399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"/>
      <c r="B93" s="1"/>
      <c r="C93" s="1"/>
      <c r="D93" s="1"/>
      <c r="E93" s="1"/>
      <c r="F93" s="1"/>
      <c r="G93" s="1"/>
      <c r="H93" s="45" t="s">
        <v>1269</v>
      </c>
      <c r="I93" s="5"/>
      <c r="J93" s="5"/>
      <c r="K93" s="5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"/>
      <c r="B94" s="1"/>
      <c r="C94" s="1"/>
      <c r="D94" s="1"/>
      <c r="E94" s="1"/>
      <c r="F94" s="1"/>
      <c r="G94" s="1"/>
      <c r="H94" s="8" t="s">
        <v>1</v>
      </c>
      <c r="I94" s="9" t="s">
        <v>2</v>
      </c>
      <c r="J94" s="9" t="s">
        <v>3</v>
      </c>
      <c r="K94" s="10" t="s">
        <v>4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"/>
      <c r="B95" s="1"/>
      <c r="C95" s="1"/>
      <c r="D95" s="1"/>
      <c r="E95" s="1"/>
      <c r="F95" s="1"/>
      <c r="G95" s="1"/>
      <c r="H95" s="11" t="s">
        <v>402</v>
      </c>
      <c r="I95" s="12">
        <v>300</v>
      </c>
      <c r="J95" s="12" t="str">
        <f>INDEX(rngUnitSettings,MATCH("Length",INDEX(rngUnitSettings,,1),0),2)</f>
        <v>mm</v>
      </c>
      <c r="K95" s="18" t="s">
        <v>403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404</v>
      </c>
      <c r="I96" s="12">
        <v>200</v>
      </c>
      <c r="J96" s="12" t="str">
        <f>INDEX(rngUnitSettings,MATCH("Length",INDEX(rngUnitSettings,,1),0),2)</f>
        <v>mm</v>
      </c>
      <c r="K96" s="18" t="s">
        <v>405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406</v>
      </c>
      <c r="I97" s="12">
        <v>0</v>
      </c>
      <c r="J97" s="12" t="str">
        <f>INDEX(rngUnitSettings,MATCH("Length",INDEX(rngUnitSettings,,1),0),2)</f>
        <v>mm</v>
      </c>
      <c r="K97" s="18" t="s">
        <v>407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408</v>
      </c>
      <c r="I98" s="12">
        <v>0</v>
      </c>
      <c r="J98" s="12" t="str">
        <f>INDEX(rngUnitSettings,MATCH("Length",INDEX(rngUnitSettings,,1),0),2)</f>
        <v>mm</v>
      </c>
      <c r="K98" s="18" t="s">
        <v>409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410</v>
      </c>
      <c r="I99" s="12">
        <v>0</v>
      </c>
      <c r="J99" s="12" t="str">
        <f>INDEX(rngUnitSettings,MATCH("Length",INDEX(rngUnitSettings,,1),0),2)</f>
        <v>mm</v>
      </c>
      <c r="K99" s="18" t="s">
        <v>411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412</v>
      </c>
      <c r="I100" s="12">
        <v>0</v>
      </c>
      <c r="J100" s="12" t="str">
        <f>INDEX(rngUnitSettings,MATCH("Length",INDEX(rngUnitSettings,,1),0),2)</f>
        <v>mm</v>
      </c>
      <c r="K100" s="18" t="s">
        <v>413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45" t="s">
        <v>1270</v>
      </c>
      <c r="I102" s="5"/>
      <c r="J102" s="5"/>
      <c r="K102" s="5"/>
      <c r="L102" s="5"/>
      <c r="M102" s="5"/>
      <c r="N102" s="5"/>
      <c r="O102" s="5"/>
      <c r="P102" s="5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22" t="s">
        <v>415</v>
      </c>
      <c r="I103" s="11"/>
      <c r="J103" s="11"/>
      <c r="K103" s="11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9" t="s">
        <v>416</v>
      </c>
      <c r="I104" s="9" t="s">
        <v>417</v>
      </c>
      <c r="J104" s="9" t="s">
        <v>418</v>
      </c>
      <c r="K104" s="9" t="s">
        <v>419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2">
        <v>550</v>
      </c>
      <c r="I105" s="12">
        <v>250</v>
      </c>
      <c r="J105" s="12">
        <v>250</v>
      </c>
      <c r="K105" s="12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23" t="s">
        <v>420</v>
      </c>
      <c r="I106" s="23"/>
      <c r="J106" s="23"/>
      <c r="K106" s="23"/>
      <c r="L106" s="23"/>
      <c r="M106" s="23"/>
      <c r="N106" s="23"/>
      <c r="O106" s="23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8" t="s">
        <v>421</v>
      </c>
      <c r="I107" s="9" t="s">
        <v>422</v>
      </c>
      <c r="J107" s="9" t="s">
        <v>423</v>
      </c>
      <c r="K107" s="9" t="s">
        <v>424</v>
      </c>
      <c r="L107" s="9" t="s">
        <v>425</v>
      </c>
      <c r="M107" s="9" t="s">
        <v>426</v>
      </c>
      <c r="N107" s="9" t="s">
        <v>3</v>
      </c>
      <c r="O107" s="24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1" t="s">
        <v>427</v>
      </c>
      <c r="I108" s="12">
        <v>40</v>
      </c>
      <c r="J108" s="12">
        <v>32</v>
      </c>
      <c r="K108" s="12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428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1" t="s">
        <v>429</v>
      </c>
      <c r="I109" s="12">
        <v>40</v>
      </c>
      <c r="J109" s="12">
        <v>32</v>
      </c>
      <c r="K109" s="12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430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1" t="s">
        <v>431</v>
      </c>
      <c r="I110" s="12">
        <v>40</v>
      </c>
      <c r="J110" s="12">
        <v>32</v>
      </c>
      <c r="K110" s="12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432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1" t="s">
        <v>433</v>
      </c>
      <c r="I111" s="12">
        <v>40</v>
      </c>
      <c r="J111" s="12">
        <v>32</v>
      </c>
      <c r="K111" s="12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434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1" t="s">
        <v>435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436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1" t="s">
        <v>437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438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1" t="s">
        <v>439</v>
      </c>
      <c r="I114" s="12">
        <v>40</v>
      </c>
      <c r="J114" s="12">
        <v>32</v>
      </c>
      <c r="K114" s="12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440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1" t="s">
        <v>441</v>
      </c>
      <c r="I115" s="12">
        <v>40</v>
      </c>
      <c r="J115" s="12">
        <v>32</v>
      </c>
      <c r="K115" s="12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442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23" t="s">
        <v>443</v>
      </c>
      <c r="I116" s="23"/>
      <c r="J116" s="23"/>
      <c r="K116" s="23"/>
      <c r="L116" s="23"/>
      <c r="M116" s="23"/>
      <c r="N116" s="23"/>
      <c r="O116" s="23"/>
      <c r="P116" s="23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8" t="s">
        <v>421</v>
      </c>
      <c r="I117" s="9" t="s">
        <v>444</v>
      </c>
      <c r="J117" s="9" t="s">
        <v>445</v>
      </c>
      <c r="K117" s="9" t="s">
        <v>446</v>
      </c>
      <c r="L117" s="9" t="s">
        <v>447</v>
      </c>
      <c r="M117" s="9" t="s">
        <v>445</v>
      </c>
      <c r="N117" s="9" t="s">
        <v>446</v>
      </c>
      <c r="O117" s="9" t="s">
        <v>3</v>
      </c>
      <c r="P117" s="24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1" t="s">
        <v>427</v>
      </c>
      <c r="I118" s="12"/>
      <c r="J118" s="12" t="s">
        <v>396</v>
      </c>
      <c r="K118" s="12" t="s">
        <v>448</v>
      </c>
      <c r="L118" s="12"/>
      <c r="M118" s="12" t="s">
        <v>396</v>
      </c>
      <c r="N118" s="12" t="s">
        <v>448</v>
      </c>
      <c r="O118" s="12" t="str">
        <f>INDEX(rngUnitSettings,MATCH("Length",INDEX(rngUnitSettings,,1),0),2)</f>
        <v>mm</v>
      </c>
      <c r="P118" s="18" t="s">
        <v>449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1" t="s">
        <v>429</v>
      </c>
      <c r="I119" s="12"/>
      <c r="J119" s="12" t="s">
        <v>396</v>
      </c>
      <c r="K119" s="12" t="s">
        <v>448</v>
      </c>
      <c r="L119" s="12"/>
      <c r="M119" s="12" t="s">
        <v>396</v>
      </c>
      <c r="N119" s="12" t="s">
        <v>448</v>
      </c>
      <c r="O119" s="12" t="str">
        <f>INDEX(rngUnitSettings,MATCH("Length",INDEX(rngUnitSettings,,1),0),2)</f>
        <v>mm</v>
      </c>
      <c r="P119" s="18" t="s">
        <v>450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431</v>
      </c>
      <c r="I120" s="12"/>
      <c r="J120" s="12" t="s">
        <v>396</v>
      </c>
      <c r="K120" s="12" t="s">
        <v>448</v>
      </c>
      <c r="L120" s="12"/>
      <c r="M120" s="12" t="s">
        <v>396</v>
      </c>
      <c r="N120" s="12" t="s">
        <v>448</v>
      </c>
      <c r="O120" s="12" t="str">
        <f>INDEX(rngUnitSettings,MATCH("Length",INDEX(rngUnitSettings,,1),0),2)</f>
        <v>mm</v>
      </c>
      <c r="P120" s="18" t="s">
        <v>451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433</v>
      </c>
      <c r="I121" s="12"/>
      <c r="J121" s="12" t="s">
        <v>396</v>
      </c>
      <c r="K121" s="12" t="s">
        <v>448</v>
      </c>
      <c r="L121" s="12"/>
      <c r="M121" s="12" t="s">
        <v>396</v>
      </c>
      <c r="N121" s="12" t="s">
        <v>448</v>
      </c>
      <c r="O121" s="12" t="str">
        <f>INDEX(rngUnitSettings,MATCH("Length",INDEX(rngUnitSettings,,1),0),2)</f>
        <v>mm</v>
      </c>
      <c r="P121" s="18" t="s">
        <v>452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435</v>
      </c>
      <c r="I122" s="12"/>
      <c r="J122" s="12" t="s">
        <v>396</v>
      </c>
      <c r="K122" s="12" t="s">
        <v>448</v>
      </c>
      <c r="L122" s="12"/>
      <c r="M122" s="12" t="s">
        <v>396</v>
      </c>
      <c r="N122" s="12" t="s">
        <v>448</v>
      </c>
      <c r="O122" s="12" t="str">
        <f>INDEX(rngUnitSettings,MATCH("Length",INDEX(rngUnitSettings,,1),0),2)</f>
        <v>mm</v>
      </c>
      <c r="P122" s="18" t="s">
        <v>453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437</v>
      </c>
      <c r="I123" s="12"/>
      <c r="J123" s="12" t="s">
        <v>396</v>
      </c>
      <c r="K123" s="12" t="s">
        <v>448</v>
      </c>
      <c r="L123" s="12"/>
      <c r="M123" s="12" t="s">
        <v>396</v>
      </c>
      <c r="N123" s="12" t="s">
        <v>448</v>
      </c>
      <c r="O123" s="12" t="str">
        <f>INDEX(rngUnitSettings,MATCH("Length",INDEX(rngUnitSettings,,1),0),2)</f>
        <v>mm</v>
      </c>
      <c r="P123" s="18" t="s">
        <v>454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439</v>
      </c>
      <c r="I124" s="12"/>
      <c r="J124" s="12" t="s">
        <v>396</v>
      </c>
      <c r="K124" s="12" t="s">
        <v>448</v>
      </c>
      <c r="L124" s="12"/>
      <c r="M124" s="12" t="s">
        <v>396</v>
      </c>
      <c r="N124" s="12" t="s">
        <v>448</v>
      </c>
      <c r="O124" s="12" t="str">
        <f>INDEX(rngUnitSettings,MATCH("Length",INDEX(rngUnitSettings,,1),0),2)</f>
        <v>mm</v>
      </c>
      <c r="P124" s="18" t="s">
        <v>455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441</v>
      </c>
      <c r="I125" s="12"/>
      <c r="J125" s="12" t="s">
        <v>396</v>
      </c>
      <c r="K125" s="12" t="s">
        <v>448</v>
      </c>
      <c r="L125" s="12"/>
      <c r="M125" s="12" t="s">
        <v>396</v>
      </c>
      <c r="N125" s="12" t="s">
        <v>448</v>
      </c>
      <c r="O125" s="12" t="str">
        <f>INDEX(rngUnitSettings,MATCH("Length",INDEX(rngUnitSettings,,1),0),2)</f>
        <v>mm</v>
      </c>
      <c r="P125" s="18" t="s">
        <v>456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1">
    <mergeCell ref="J37:M37"/>
    <mergeCell ref="H65:M65"/>
    <mergeCell ref="H81:K81"/>
    <mergeCell ref="H93:K93"/>
    <mergeCell ref="H102:P102"/>
    <mergeCell ref="H2:K2"/>
    <mergeCell ref="O2:U2"/>
    <mergeCell ref="H11:J11"/>
    <mergeCell ref="H17:M17"/>
    <mergeCell ref="H26:M26"/>
    <mergeCell ref="H36:N36"/>
  </mergeCells>
  <dataValidations count="63">
    <dataValidation type="list" showInputMessage="1" showErrorMessage="1" sqref="I4" xr:uid="{A948F49E-F39F-4830-ADB8-B786124D106C}">
      <formula1>$BR$1:$BR$3</formula1>
    </dataValidation>
    <dataValidation type="list" showInputMessage="1" showErrorMessage="1" sqref="K4" xr:uid="{99BCDC40-041D-446F-9D0A-4D9B1509EF4D}">
      <formula1>$BR$1:$BR$3</formula1>
    </dataValidation>
    <dataValidation type="list" showInputMessage="1" showErrorMessage="1" sqref="I5" xr:uid="{7A741A37-2BF9-454B-B567-D8CA611B010C}">
      <formula1>$BS$1:$BS$3</formula1>
    </dataValidation>
    <dataValidation type="list" showInputMessage="1" showErrorMessage="1" sqref="K5" xr:uid="{D07D9E2A-D84E-49F6-8A05-07C2C32135F4}">
      <formula1>$BS$1:$BS$3</formula1>
    </dataValidation>
    <dataValidation type="list" showInputMessage="1" showErrorMessage="1" sqref="I6" xr:uid="{383AD016-42A7-4AAD-8DD3-B71FB8A69280}">
      <formula1>$BT$1:$BT$3</formula1>
    </dataValidation>
    <dataValidation type="list" showInputMessage="1" showErrorMessage="1" sqref="K6" xr:uid="{74219E53-DF1A-4003-B5A4-2372E5D51680}">
      <formula1>$BT$1:$BT$3</formula1>
    </dataValidation>
    <dataValidation type="list" showInputMessage="1" showErrorMessage="1" sqref="I7" xr:uid="{E93175F3-8470-425A-9F4C-6F9C3BC80C2C}">
      <formula1>$BU$1:$BU$3</formula1>
    </dataValidation>
    <dataValidation type="list" showInputMessage="1" showErrorMessage="1" sqref="K7" xr:uid="{304C9C05-6118-448F-82AF-E428E093D5BC}">
      <formula1>$BU$1:$BU$3</formula1>
    </dataValidation>
    <dataValidation type="list" showInputMessage="1" showErrorMessage="1" sqref="I8" xr:uid="{AE76ABFC-88F9-49FD-A866-961162C0BD43}">
      <formula1>$BV$1:$BV$5</formula1>
    </dataValidation>
    <dataValidation type="list" showInputMessage="1" showErrorMessage="1" sqref="K8" xr:uid="{3C761F13-865C-4BCB-A1B1-DBB71ED7E2DE}">
      <formula1>$BV$1:$BV$5</formula1>
    </dataValidation>
    <dataValidation type="list" showInputMessage="1" showErrorMessage="1" sqref="I9" xr:uid="{FE8256F6-9DE1-4A1B-88E6-EEB1C041B742}">
      <formula1>$BW$1:$BW$2</formula1>
    </dataValidation>
    <dataValidation type="list" showInputMessage="1" showErrorMessage="1" sqref="K9" xr:uid="{1F0CF111-B2FD-449A-81AD-77B6ADB83524}">
      <formula1>$BW$1:$BW$2</formula1>
    </dataValidation>
    <dataValidation type="list" showInputMessage="1" showErrorMessage="1" sqref="S4:S23" xr:uid="{D4F9DE9A-F40B-4426-A009-318DD8234961}">
      <formula1>$EB$1:$EB$4</formula1>
    </dataValidation>
    <dataValidation type="list" allowBlank="1" showInputMessage="1" showErrorMessage="1" sqref="T4:T23" xr:uid="{81C8E5C2-C48E-4ACF-9B24-8B167AE40055}">
      <formula1>$EC$1:$EC$5</formula1>
    </dataValidation>
    <dataValidation type="list" showInputMessage="1" showErrorMessage="1" sqref="I13" xr:uid="{A27CC150-CEC0-4500-BC2B-41059F18986D}">
      <formula1>$BX$1:$BX$2</formula1>
    </dataValidation>
    <dataValidation type="list" showInputMessage="1" showErrorMessage="1" sqref="I14" xr:uid="{3567F806-4A7D-433B-88C3-DD4F5FC5208B}">
      <formula1>$BY$1:$BY$2</formula1>
    </dataValidation>
    <dataValidation type="list" showInputMessage="1" showErrorMessage="1" sqref="I15" xr:uid="{95C27214-EC6E-41C0-A5BB-E1D846E26A73}">
      <formula1>$BZ$1:$BZ$2</formula1>
    </dataValidation>
    <dataValidation type="list" allowBlank="1" showInputMessage="1" showErrorMessage="1" sqref="I90 I91" xr:uid="{0BB41F0D-F157-4D3A-867B-EC834F20B392}">
      <formula1>$BI$1:$BI$2</formula1>
    </dataValidation>
    <dataValidation type="list" allowBlank="1" showInputMessage="1" showErrorMessage="1" sqref="J118 M118 J119 M119 J120 M120 J121 M121 J122 M122 J123 M123 J124 M124 J125 M125" xr:uid="{A953CDA6-8521-41C7-AAEB-8003006158E9}">
      <formula1>$DZ$1:$DZ$2</formula1>
    </dataValidation>
    <dataValidation type="list" allowBlank="1" showInputMessage="1" showErrorMessage="1" sqref="K118 N118 K119 N119 K120 N120 K121 N121 K122 N122 K123 N123 K124 N124 K125 N125" xr:uid="{67424824-E509-4BBF-8654-63A2EDE2469A}">
      <formula1>$EA$1:$EA$2</formula1>
    </dataValidation>
    <dataValidation type="list" allowBlank="1" showInputMessage="1" showErrorMessage="1" sqref="B8" xr:uid="{335635B3-B078-400E-956C-D9F96A33D2B1}">
      <formula1>$CB$1:$CB$2</formula1>
    </dataValidation>
    <dataValidation type="list" allowBlank="1" showInputMessage="1" showErrorMessage="1" sqref="B5" xr:uid="{8D1C061A-9649-402C-93E7-9DDAFFE6026E}">
      <formula1>$CC$1:$CC$2</formula1>
    </dataValidation>
    <dataValidation type="list" allowBlank="1" showInputMessage="1" showErrorMessage="1" sqref="B9" xr:uid="{8009689C-9B24-4548-92F3-438D2EB848B4}">
      <formula1>$CD$1:$CD$3</formula1>
    </dataValidation>
    <dataValidation type="list" allowBlank="1" showInputMessage="1" showErrorMessage="1" sqref="B16" xr:uid="{C04BBB64-147D-4DDB-BFF5-256233453E9F}">
      <formula1>$CE$1:$CE$2</formula1>
    </dataValidation>
    <dataValidation type="list" allowBlank="1" showInputMessage="1" showErrorMessage="1" sqref="B19" xr:uid="{AD8E0397-7F8E-43E2-8FD8-4992346920BF}">
      <formula1>$CF$1:$CF$2</formula1>
    </dataValidation>
    <dataValidation type="list" allowBlank="1" showInputMessage="1" showErrorMessage="1" sqref="B33" xr:uid="{147CA1EC-2963-479A-8AC7-7E2A7E1BD1D9}">
      <formula1>$CG$1:$CG$3</formula1>
    </dataValidation>
    <dataValidation type="list" allowBlank="1" showInputMessage="1" showErrorMessage="1" sqref="B39" xr:uid="{13C90CF6-3F54-4D07-B56B-9A75EA0D0C3A}">
      <formula1>$CH$1:$CH$3</formula1>
    </dataValidation>
    <dataValidation type="list" allowBlank="1" showInputMessage="1" showErrorMessage="1" sqref="B23" xr:uid="{370EC88D-1B68-49B9-B0DB-8994E91855B6}">
      <formula1>$CI$1:$CI$2</formula1>
    </dataValidation>
    <dataValidation type="list" allowBlank="1" showInputMessage="1" showErrorMessage="1" sqref="B47" xr:uid="{542642C8-38F4-478D-AEF1-03FDFB6A7649}">
      <formula1>$CJ$1:$CJ$2</formula1>
    </dataValidation>
    <dataValidation type="list" allowBlank="1" showInputMessage="1" showErrorMessage="1" sqref="B48" xr:uid="{2CC0DE7A-E584-4732-97B4-34D47D931EF0}">
      <formula1>$CK$1:$CK$2</formula1>
    </dataValidation>
    <dataValidation type="list" allowBlank="1" showInputMessage="1" showErrorMessage="1" sqref="B55" xr:uid="{C68DDAD3-D815-4AAD-9B02-4B0FFD2B8BC2}">
      <formula1>$CL$1:$CL$2</formula1>
    </dataValidation>
    <dataValidation type="list" allowBlank="1" showInputMessage="1" showErrorMessage="1" sqref="B52" xr:uid="{020EA967-204F-447A-9149-330E939FA91F}">
      <formula1>$CM$1:$CM$2</formula1>
    </dataValidation>
    <dataValidation type="list" allowBlank="1" showInputMessage="1" showErrorMessage="1" sqref="B53" xr:uid="{D6ADC32B-FE62-43E3-8E03-FAC54E238B44}">
      <formula1>$CN$1:$CN$2</formula1>
    </dataValidation>
    <dataValidation type="list" allowBlank="1" showInputMessage="1" showErrorMessage="1" sqref="B54" xr:uid="{1AED01FF-032F-443A-BCEE-23AEB93252D1}">
      <formula1>$CO$1:$CO$2</formula1>
    </dataValidation>
    <dataValidation type="list" allowBlank="1" showInputMessage="1" showErrorMessage="1" sqref="B74" xr:uid="{F8B82754-D483-4B05-8608-CE13EEA45E23}">
      <formula1>$CP$1:$CP$2</formula1>
    </dataValidation>
    <dataValidation type="list" allowBlank="1" showInputMessage="1" showErrorMessage="1" sqref="B75" xr:uid="{E315A05D-0131-49E5-AE4C-DDF47059B4FA}">
      <formula1>$CQ$1:$CQ$2</formula1>
    </dataValidation>
    <dataValidation type="list" allowBlank="1" showInputMessage="1" showErrorMessage="1" sqref="B77" xr:uid="{487035E8-9AFA-42ED-AAD3-79BDC3825F6F}">
      <formula1>$CR$1:$CR$2</formula1>
    </dataValidation>
    <dataValidation type="list" allowBlank="1" showInputMessage="1" showErrorMessage="1" sqref="B78" xr:uid="{31EFE4AD-BC38-4F6D-9387-7D54D84E7D3D}">
      <formula1>$CS$1:$CS$2</formula1>
    </dataValidation>
    <dataValidation type="list" allowBlank="1" showInputMessage="1" showErrorMessage="1" sqref="B81" xr:uid="{4628FF13-EBBA-4DFB-A03F-B814EE8A789F}">
      <formula1>$CT$1:$CT$2</formula1>
    </dataValidation>
    <dataValidation type="list" allowBlank="1" showInputMessage="1" showErrorMessage="1" sqref="B82" xr:uid="{EE48B0BD-5BD6-49E7-A5A7-7DC12A7C1321}">
      <formula1>$CU$1:$CU$2</formula1>
    </dataValidation>
    <dataValidation type="list" allowBlank="1" showInputMessage="1" showErrorMessage="1" sqref="B83" xr:uid="{37083374-392E-43A0-A940-904AAF15BA8C}">
      <formula1>$CV$1:$CV$2</formula1>
    </dataValidation>
    <dataValidation type="list" allowBlank="1" showInputMessage="1" showErrorMessage="1" sqref="B84" xr:uid="{71625736-9BE4-4995-BFEE-DAB320129C0F}">
      <formula1>$CW$1:$CW$2</formula1>
    </dataValidation>
    <dataValidation type="list" allowBlank="1" showInputMessage="1" showErrorMessage="1" sqref="B85" xr:uid="{A331C840-208F-4C45-BC43-44A444C66ABD}">
      <formula1>$CX$1:$CX$2</formula1>
    </dataValidation>
    <dataValidation type="list" allowBlank="1" showInputMessage="1" showErrorMessage="1" sqref="B86" xr:uid="{8E5299F5-2E6C-4176-B6BD-5CA1FE4E8026}">
      <formula1>$CY$1:$CY$2</formula1>
    </dataValidation>
    <dataValidation type="list" showInputMessage="1" showErrorMessage="1" sqref="B51" xr:uid="{0A16B722-BC8D-4435-B57C-B548D916F116}">
      <formula1>$CZ$1:$CZ$21</formula1>
    </dataValidation>
    <dataValidation type="list" showInputMessage="1" showErrorMessage="1" sqref="B76" xr:uid="{57B907CF-60B1-4B03-A008-964A43FD21AD}">
      <formula1>$CZ$1:$CZ$21</formula1>
    </dataValidation>
    <dataValidation type="list" showInputMessage="1" showErrorMessage="1" sqref="I24" xr:uid="{713629F7-7330-4A06-BDE9-025ABCC30A1D}">
      <formula1>$DA$1:$DA$2</formula1>
    </dataValidation>
    <dataValidation type="list" allowBlank="1" showInputMessage="1" showErrorMessage="1" sqref="J43 K43 L43 M43 J44 K44 L44 M44 J45 K45 L45 M45" xr:uid="{E4434BD6-40E5-47B4-8709-51CF1252F054}">
      <formula1>$DB$1:$DB$2</formula1>
    </dataValidation>
    <dataValidation type="list" allowBlank="1" showInputMessage="1" showErrorMessage="1" sqref="J47 K47 L47 M47 J52 K52 L52 M52 J57 K57 L57 M57" xr:uid="{2A87406D-6507-4F28-BCB8-041F5FF22EFB}">
      <formula1>$DC$1:$DC$2</formula1>
    </dataValidation>
    <dataValidation type="list" allowBlank="1" showInputMessage="1" showErrorMessage="1" sqref="J48 K48 L48 M48 J53 K53 L53 M53 J58 K58 L58 M58" xr:uid="{F524FA9E-BB04-48C4-8617-E05BEDF6C1AE}">
      <formula1>$DD$1:$DD$2</formula1>
    </dataValidation>
    <dataValidation type="list" allowBlank="1" showInputMessage="1" showErrorMessage="1" sqref="J49 K49 L49 M49" xr:uid="{8329EAE9-4B18-4934-A695-0D565D749B30}">
      <formula1>$DE$1:$DE$2</formula1>
    </dataValidation>
    <dataValidation type="list" allowBlank="1" showInputMessage="1" showErrorMessage="1" sqref="J50 K50 L50 M50 J55 K55 L55 M55 J60 K60 L60 M60" xr:uid="{38B18F1A-B1FF-4C64-AE17-06CAC59DDB8B}">
      <formula1>$DF$1:$DF$2</formula1>
    </dataValidation>
    <dataValidation type="list" allowBlank="1" showInputMessage="1" showErrorMessage="1" sqref="J62 K62 L62 M62" xr:uid="{BDA25182-527C-42F2-A356-ED5878761FEA}">
      <formula1>$DG$1:$DG$4</formula1>
    </dataValidation>
    <dataValidation type="list" allowBlank="1" showInputMessage="1" showErrorMessage="1" sqref="J63 K63 L63 M63" xr:uid="{E942B7AB-BC75-46D8-B79B-80959F80BE1D}">
      <formula1>$DH$1:$DH$2</formula1>
    </dataValidation>
    <dataValidation type="list" showInputMessage="1" showErrorMessage="1" sqref="I67" xr:uid="{839A2CAD-ECEA-4AD1-B5F7-ED833376CEA8}">
      <formula1>$DI$1:$DI$2</formula1>
    </dataValidation>
    <dataValidation type="list" showInputMessage="1" showErrorMessage="1" sqref="J67" xr:uid="{F2B84E2A-DEE1-439F-86AF-54BDE70E8731}">
      <formula1>$DI$1:$DI$2</formula1>
    </dataValidation>
    <dataValidation type="list" showInputMessage="1" showErrorMessage="1" sqref="I68" xr:uid="{26E18504-ED54-4C31-B2AC-ACDAA9A9A89E}">
      <formula1>$DJ$1:$DJ$2</formula1>
    </dataValidation>
    <dataValidation type="list" showInputMessage="1" showErrorMessage="1" sqref="J68" xr:uid="{5BAFEAF1-6B69-46C1-8152-9E9C93B7D2DA}">
      <formula1>$DJ$1:$DJ$2</formula1>
    </dataValidation>
    <dataValidation type="list" showInputMessage="1" showErrorMessage="1" sqref="I70" xr:uid="{CB957A2A-3AC5-4DA0-A52C-48BB167113BC}">
      <formula1>$DI$1:$DI$2</formula1>
    </dataValidation>
    <dataValidation type="list" showInputMessage="1" showErrorMessage="1" sqref="I73" xr:uid="{FBD4619E-EA3A-4BEF-A0ED-E2E9E2C3558A}">
      <formula1>$DM$1:$DM$2</formula1>
    </dataValidation>
    <dataValidation type="list" showInputMessage="1" showErrorMessage="1" sqref="J73" xr:uid="{1D762146-7E95-47C8-89CD-691E5778F866}">
      <formula1>$DM$1:$DM$2</formula1>
    </dataValidation>
    <dataValidation type="list" showInputMessage="1" showErrorMessage="1" sqref="J76" xr:uid="{A17EF658-C2AB-4438-B711-C58B858A462A}">
      <formula1>$DK$1:$DK$5</formula1>
    </dataValidation>
    <dataValidation type="list" showInputMessage="1" showErrorMessage="1" sqref="J77" xr:uid="{FE0127B4-29A4-49F4-9CD7-0C835C381AFF}">
      <formula1>$DL$1:$DL$3</formula1>
    </dataValidation>
  </dataValidations>
  <hyperlinks>
    <hyperlink ref="E5" location="'Справка'!A367" display="Подробнее" xr:uid="{68C02011-92D9-4FA0-ABD8-8DE88CDC0D98}"/>
    <hyperlink ref="E8" location="'Справка'!A375" display="Подробнее" xr:uid="{7B8DC9AC-BCB8-4D87-A95E-E607FAE302CA}"/>
    <hyperlink ref="E9" location="'Справка'!A383" display="Подробнее" xr:uid="{CC5F39C3-6AD8-4EF5-A493-88D71A743CAC}"/>
    <hyperlink ref="E10" location="'Справка'!A389" display="Подробнее" xr:uid="{9180500B-647E-408D-9BDD-F87E0F785918}"/>
    <hyperlink ref="E11" location="'Справка'!A398" display="Подробнее" xr:uid="{FBC209C4-DFD2-47C3-BAA7-8ED847A58C9C}"/>
    <hyperlink ref="E12" location="'Справка'!A405" display="Подробнее" xr:uid="{0D1D4B0E-94E7-4FC6-B3D5-9B84FA848D3D}"/>
    <hyperlink ref="E13" location="'Справка'!A414" display="Подробнее" xr:uid="{B3BCDAD4-8EB0-4B48-A2A9-29A6DB62A020}"/>
    <hyperlink ref="E16" location="'Справка'!A423" display="Подробнее" xr:uid="{5BD609D6-2AF4-46E0-9986-CC90E0628CCD}"/>
    <hyperlink ref="E17" location="'Справка'!A432" display="Подробнее" xr:uid="{6574B86A-58CB-4001-A7CA-D86550CF6DA3}"/>
    <hyperlink ref="E18" location="'Справка'!A439" display="Подробнее" xr:uid="{161A7427-3662-47F2-9AC0-8A60CAB1E7F8}"/>
    <hyperlink ref="E19" location="'Справка'!A445" display="Подробнее" xr:uid="{024A112C-F3CA-4B46-BADA-2B322A9D9853}"/>
    <hyperlink ref="E20" location="'Справка'!A453" display="Подробнее" xr:uid="{1A3F2EA2-738F-485B-A483-D4E7C8E70EDA}"/>
    <hyperlink ref="E21" location="'Справка'!A462" display="Подробнее" xr:uid="{DB4C1C33-A5EF-47BB-9BE3-B72E0F505AF6}"/>
    <hyperlink ref="E22" location="'Справка'!A471" display="Подробнее" xr:uid="{C9F9C09E-84D5-488D-B6D2-1BE3514758FE}"/>
    <hyperlink ref="E23" location="'Справка'!A480" display="Подробнее" xr:uid="{678792CD-602B-4AA1-8C7C-8311BFFEAC51}"/>
    <hyperlink ref="E24" location="'Справка'!A486" display="Подробнее" xr:uid="{8012D8E2-A860-4DD7-9959-EC2380075A63}"/>
    <hyperlink ref="E25" location="'Справка'!A493" display="Подробнее" xr:uid="{58140D44-EB1B-4BA0-8ADF-6A1A383A53E6}"/>
    <hyperlink ref="E26" location="'Справка'!A500" display="Подробнее" xr:uid="{59E29CD3-26D6-479C-9FDF-968540EECA17}"/>
    <hyperlink ref="E27" location="'Справка'!A507" display="Подробнее" xr:uid="{D89C65A9-B3B3-492F-A898-ED7620DBBE7B}"/>
    <hyperlink ref="E28" location="'Справка'!A515" display="Подробнее" xr:uid="{03F4B4BB-969D-4B5F-81EC-F6B275532C6E}"/>
    <hyperlink ref="E29" location="'Справка'!A521" display="Подробнее" xr:uid="{ED2AB8C2-5BF8-42DB-AFBC-C8B777727457}"/>
    <hyperlink ref="E33" location="'Справка'!A528" display="Подробнее" xr:uid="{B3E5154C-A76A-47F8-AB1E-F324D6FC66D8}"/>
    <hyperlink ref="E34" location="'Справка'!A546" display="Подробнее" xr:uid="{D0688802-9653-470A-B85A-8225A19BFB5B}"/>
    <hyperlink ref="E35" location="'Справка'!A553" display="Подробнее" xr:uid="{D047B890-CEA3-4D77-B71D-F633BA233DA7}"/>
    <hyperlink ref="E37" location="'Справка'!A561" display="Подробнее" xr:uid="{608C97A2-788B-44B1-A7EB-492138797325}"/>
    <hyperlink ref="E39" location="'Справка'!A571" display="Подробнее" xr:uid="{79E8F6B5-CE49-4D4B-85E9-6407A7C5C606}"/>
    <hyperlink ref="E40" location="'Справка'!A582" display="Подробнее" xr:uid="{1D87A91B-2347-40A2-AF3E-F8A9933F91CB}"/>
    <hyperlink ref="E41" location="'Справка'!A589" display="Подробнее" xr:uid="{9F23175E-2AB8-4535-B514-3B6E198B716C}"/>
    <hyperlink ref="E42" location="'Справка'!A596" display="Подробнее" xr:uid="{B54D8331-FF80-4220-8165-1331D8AD5363}"/>
    <hyperlink ref="E43" location="'Справка'!A603" display="Подробнее" xr:uid="{46A17C84-A2EA-4BBA-8108-B570062BFC28}"/>
    <hyperlink ref="E46" location="'Справка'!A611" display="Подробнее" xr:uid="{D413DC2C-0AF6-4FA1-9D63-2F459415F66A}"/>
    <hyperlink ref="E47" location="'Справка'!A620" display="Подробнее" xr:uid="{DDA9DA6B-7BBA-43E4-B9B0-BDF4DC3D3BE0}"/>
    <hyperlink ref="E48" location="'Справка'!A633" display="Подробнее" xr:uid="{DA76FC2E-E77A-497F-B6FD-3E5F11E86B57}"/>
    <hyperlink ref="E51" location="'Справка'!A645" display="Подробнее" xr:uid="{47C7E1A5-9C43-43DC-8B3F-4815EC1128F8}"/>
    <hyperlink ref="E52" location="'Справка'!A652" display="Подробнее" xr:uid="{8DDA8A33-427C-4C0D-B914-AF16E3249B47}"/>
    <hyperlink ref="E53" location="'Справка'!A658" display="Подробнее" xr:uid="{FA3A0DD9-457A-4530-B34C-B0E7690D37ED}"/>
    <hyperlink ref="E54" location="'Справка'!A664" display="Подробнее" xr:uid="{F2F97B25-FB2E-44F1-840D-8A446691C94B}"/>
    <hyperlink ref="E55" location="'Справка'!A670" display="Подробнее" xr:uid="{94E8FC7D-562A-459F-8304-5685AF5F8E43}"/>
    <hyperlink ref="E56" location="'Справка'!A676" display="Подробнее" xr:uid="{C3F9EBBF-A500-4E8E-AC79-1CDF34733BBB}"/>
    <hyperlink ref="E57" location="'Справка'!A681" display="Подробнее" xr:uid="{FCB36C5A-9655-4AD5-91CF-9604E54AB2D9}"/>
    <hyperlink ref="E58" location="'Справка'!A686" display="Подробнее" xr:uid="{7E0DCC89-D181-48C0-AE27-B595518B41E7}"/>
    <hyperlink ref="E59" location="'Справка'!A691" display="Подробнее" xr:uid="{8DDC9005-8BED-4740-B72A-747B11245090}"/>
    <hyperlink ref="E60" location="'Справка'!A696" display="Подробнее" xr:uid="{2CD5681B-7348-4C2B-B3AA-77B81F36A0FE}"/>
    <hyperlink ref="E61" location="'Справка'!A701" display="Подробнее" xr:uid="{3CC93604-1F90-4B95-9E62-BF35503FD6BF}"/>
    <hyperlink ref="E62" location="'Справка'!A706" display="Подробнее" xr:uid="{EA87CDAD-24DE-4799-AE65-890FA54FA947}"/>
    <hyperlink ref="E63" location="'Справка'!A710" display="Подробнее" xr:uid="{D3400D94-875F-470D-A003-3FFF382B2180}"/>
    <hyperlink ref="E64" location="'Справка'!A714" display="Подробнее" xr:uid="{CBAD0FE7-373D-4E08-97E4-3169ADE286DF}"/>
    <hyperlink ref="E65" location="'Справка'!A718" display="Подробнее" xr:uid="{73CD05CC-57C1-44DF-8C53-B727C343C412}"/>
    <hyperlink ref="E66" location="'Справка'!A722" display="Подробнее" xr:uid="{04E72B73-EE7E-4320-8368-254E8EBD0264}"/>
    <hyperlink ref="E69" location="'Справка'!A726" display="Подробнее" xr:uid="{3668D391-DCAD-4E55-8E91-5EEB2760045B}"/>
    <hyperlink ref="E70" location="'Справка'!A733" display="Подробнее" xr:uid="{95BEC9B5-E879-4B21-9800-A11162D52424}"/>
    <hyperlink ref="E71" location="'Справка'!A739" display="Подробнее" xr:uid="{31401DD4-CE43-4152-AD43-AFBC21743FDC}"/>
    <hyperlink ref="E74" location="'Справка'!A747" display="Подробнее" xr:uid="{F5A6FE98-C7B8-4AB3-8DE2-C319A0D5F9FA}"/>
    <hyperlink ref="E75" location="'Справка'!A752" display="Подробнее" xr:uid="{126196ED-72F3-40CB-B186-077302A1EA12}"/>
    <hyperlink ref="E76" location="'Справка'!A758" display="Подробнее" xr:uid="{931388A2-4644-47DD-B898-2AB8099101F2}"/>
    <hyperlink ref="E77" location="'Справка'!A764" display="Подробнее" xr:uid="{B08149AB-BA1B-4617-BDA5-0DA6ABC706A4}"/>
    <hyperlink ref="E78" location="'Справка'!A770" display="Подробнее" xr:uid="{EF8EBA4E-B701-4D7C-A552-01E33FA82745}"/>
    <hyperlink ref="E79" location="'Справка'!A776" display="Подробнее" xr:uid="{1F365EBE-C300-47A0-B446-DF9F65A84A70}"/>
    <hyperlink ref="E80" location="'Справка'!A782" display="Подробнее" xr:uid="{0BBE52D5-76B9-4A41-91AF-A15128C095C4}"/>
    <hyperlink ref="E81" location="'Справка'!A787" display="Подробнее" xr:uid="{50C15EEA-C688-4452-911E-2192127B8725}"/>
    <hyperlink ref="E82" location="'Справка'!A792" display="Подробнее" xr:uid="{6A0E328A-F0D2-460A-A1E7-A02C84A0916B}"/>
    <hyperlink ref="E83" location="'Справка'!A797" display="Подробнее" xr:uid="{C0AE7B7A-B08B-49DC-A558-C3EC41CBC15E}"/>
    <hyperlink ref="E84" location="'Справка'!A802" display="Подробнее" xr:uid="{944EE233-B431-4CE3-9A03-264955D7520F}"/>
    <hyperlink ref="E85" location="'Справка'!A807" display="Подробнее" xr:uid="{2B9CF742-FF5D-49BC-A486-7C8D1D9E7460}"/>
    <hyperlink ref="E86" location="'Справка'!A812" display="Подробнее" xr:uid="{20448352-A72F-45F5-8EA0-FAD2868D6AA6}"/>
    <hyperlink ref="E87" location="'Справка'!A818" display="Подробнее" xr:uid="{7A00B5E8-3CF7-472E-A004-80A5A1E30C32}"/>
    <hyperlink ref="E88" location="'Справка'!A824" display="Подробнее" xr:uid="{C0C842BD-F902-453E-96E2-9E11A2FC910B}"/>
    <hyperlink ref="E89" location="'Справка'!A830" display="Подробнее" xr:uid="{BA368715-FD75-4880-BE3D-E0DB50FA638A}"/>
    <hyperlink ref="E90" location="'Справка'!A836" display="Подробнее" xr:uid="{F4DA4736-57AF-4A36-ABCD-DF58AE3F15CD}"/>
    <hyperlink ref="M19" location="'Справка'!A977" display="Подробнее" xr:uid="{E0BD1DAB-2795-4FDB-9C6D-98CA16828B78}"/>
    <hyperlink ref="M20" location="'Справка'!A983" display="Подробнее" xr:uid="{6B5385B3-1C7F-4850-90B9-91C1536C396A}"/>
    <hyperlink ref="M21" location="'Справка'!A989" display="Подробнее" xr:uid="{5B1DC543-7C4B-4787-A182-A5BF2DD63AEF}"/>
    <hyperlink ref="M22" location="'Справка'!A996" display="Подробнее" xr:uid="{BF26DB5D-5116-4595-8C34-E5A8461C329F}"/>
    <hyperlink ref="M23" location="'Справка'!A1004" display="Подробнее" xr:uid="{7BE1C1A5-C3F7-4F15-B38A-BD1AAC8C488A}"/>
    <hyperlink ref="M24" location="'Справка'!A1012" display="Подробнее" xr:uid="{A482436D-3354-4D8E-8AB7-4319CE505947}"/>
    <hyperlink ref="M28" location="'Справка'!A916" display="Подробнее" xr:uid="{568AB973-35D4-40AF-AACD-014D32E296D0}"/>
    <hyperlink ref="M29" location="'Справка'!A924" display="Подробнее" xr:uid="{C65C4A3C-5C6F-4E64-AD22-A172BAF8F047}"/>
    <hyperlink ref="M30" location="'Справка'!A933" display="Подробнее" xr:uid="{46998498-505C-468C-B03C-2F8D0190C76A}"/>
    <hyperlink ref="M31" location="'Справка'!A943" display="Подробнее" xr:uid="{CB16572C-BA7E-44A6-A538-9B4B4A668EC2}"/>
    <hyperlink ref="M32" location="'Справка'!A950" display="Подробнее" xr:uid="{9F0B4188-6EAE-4FAD-AFEA-4BAA5F488117}"/>
    <hyperlink ref="M33" location="'Справка'!A959" display="Подробнее" xr:uid="{7199F3D8-1BA2-4C77-9866-BDFE067F9491}"/>
    <hyperlink ref="M34" location="'Справка'!A968" display="Подробнее" xr:uid="{61B3C067-6326-4849-AB9F-9C911AE5BC1D}"/>
    <hyperlink ref="M67" location="'Справка'!A842" display="Подробнее" xr:uid="{8E1A679B-97E2-4492-8944-8CD5D185B9AA}"/>
    <hyperlink ref="M68" location="'Справка'!A847" display="Подробнее" xr:uid="{C602DF60-85F0-411D-B3E1-12C59D4B8DAB}"/>
    <hyperlink ref="M69" location="'Справка'!A852" display="Подробнее" xr:uid="{09D806AD-6F1D-4BB0-9DD5-708E33C11E8B}"/>
    <hyperlink ref="M70" location="'Справка'!A859" display="Подробнее" xr:uid="{BBDDE775-459E-4290-BEB1-8828599410C0}"/>
    <hyperlink ref="M71" location="'Справка'!A864" display="Подробнее" xr:uid="{F2295444-6B10-476F-BC0C-0EC8CD0BA221}"/>
    <hyperlink ref="M72" location="'Справка'!A869" display="Подробнее" xr:uid="{833EE35E-2993-4A6B-8B8B-5703C63D1186}"/>
    <hyperlink ref="M73" location="'Справка'!A874" display="Подробнее" xr:uid="{58EECDB5-C188-400C-9ECE-E9B2E74F3EDA}"/>
    <hyperlink ref="M74" location="'Справка'!A882" display="Подробнее" xr:uid="{7BEFAE93-F37C-4F6C-AFF7-CAE3DFDFE47E}"/>
    <hyperlink ref="M75" location="'Справка'!A889" display="Подробнее" xr:uid="{FF1E51B8-876E-45A6-8703-CA562AD6A8BB}"/>
    <hyperlink ref="M76" location="'Справка'!A896" display="Подробнее" xr:uid="{9E814C71-D710-4DB9-8794-F5F4079F5D47}"/>
    <hyperlink ref="M77" location="'Справка'!A901" display="Подробнее" xr:uid="{4F8B8C02-C747-44F1-9E33-9E5E34ED0D26}"/>
    <hyperlink ref="M78" location="'Справка'!A906" display="Подробнее" xr:uid="{886AD86B-19AA-4FAF-BD6D-7DC9D2BC0A36}"/>
    <hyperlink ref="M79" location="'Справка'!A911" display="Подробнее" xr:uid="{897BBA99-DAF7-42F5-9AB4-B1B1C8983D16}"/>
    <hyperlink ref="AI1" location="'Справка'!A266" display="Контрольные точки диаграмм (Подробнее)" xr:uid="{A81C880B-9D00-4F06-A2A2-92B4614B01BD}"/>
    <hyperlink ref="H2" location="'Справка'!A192" display="Единицы измерения (Подробнее)" xr:uid="{A423FEE0-6546-4759-9618-103ABA366FB6}"/>
    <hyperlink ref="O2" location="'Справка'!A211" display="Сочетания нагрузок (Подробнее)" xr:uid="{EA239F32-CD35-49E4-B35C-887820CF387E}"/>
    <hyperlink ref="H11" location="'Справка'!A202" display="Система знаков (Подробнее)" xr:uid="{4D01DCD8-91B7-4372-84EE-FF715B24EC1C}"/>
    <hyperlink ref="H17" location="'Справка'!A248" display="Материал арматуры (Подробнее)" xr:uid="{4D043149-65D8-4BC2-A126-4B436E663694}"/>
    <hyperlink ref="H26" location="'Справка'!A240" display="Материал бетона (Подробнее)" xr:uid="{351622A6-8557-4745-B3A3-BA38E1A63196}"/>
    <hyperlink ref="H36" location="'Справка'!A256" display="Настройка расчетных профилей (Подробнее)" xr:uid="{765CAD25-6949-44CA-A49A-8FDEF1084E6C}"/>
    <hyperlink ref="H65" location="'Справка'!A272" display="Аннотации схемы (Подробнее)" xr:uid="{6E3C2366-F62E-40F3-987E-23E3252D6231}"/>
    <hyperlink ref="H81" location="'Справка'!A282" display="Круглое сечение (Подробнее)" xr:uid="{515A1011-6CF1-4E28-8AD2-F53789EEB2F5}"/>
    <hyperlink ref="H93" location="'Справка'!A289" display="Скругленный прямоугольник (Подробнее)" xr:uid="{352F01CA-EC1E-4E12-8AF6-171A19645066}"/>
    <hyperlink ref="H102" location="'Справка'!A295" display="Г-образное сечение (Подробнее)" xr:uid="{821E8EC2-BD47-430A-9017-A0C854A15D7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56DB-96C1-497F-92C4-5BE4D9BF90DE}">
  <sheetPr codeName="Лист2"/>
  <dimension ref="A1:F111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479</v>
      </c>
      <c r="B1" s="35"/>
      <c r="C1" s="35"/>
      <c r="D1" s="35"/>
      <c r="E1" s="35"/>
      <c r="F1" s="35"/>
    </row>
    <row r="2" spans="1:6" x14ac:dyDescent="0.2">
      <c r="A2" s="36" t="s">
        <v>480</v>
      </c>
      <c r="B2" s="36"/>
      <c r="C2" s="36"/>
      <c r="D2" s="36"/>
      <c r="E2" s="36"/>
      <c r="F2" s="36"/>
    </row>
    <row r="3" spans="1:6" x14ac:dyDescent="0.2">
      <c r="A3" s="36" t="s">
        <v>481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482</v>
      </c>
      <c r="B5" s="37"/>
      <c r="C5" s="37"/>
      <c r="D5" s="37"/>
      <c r="E5" s="37"/>
      <c r="F5" s="37"/>
    </row>
    <row r="6" spans="1:6" x14ac:dyDescent="0.2">
      <c r="A6" s="36" t="s">
        <v>483</v>
      </c>
      <c r="B6" s="36"/>
      <c r="C6" s="36"/>
      <c r="D6" s="36"/>
      <c r="E6" s="36"/>
      <c r="F6" s="36"/>
    </row>
    <row r="7" spans="1:6" x14ac:dyDescent="0.2">
      <c r="A7" s="36" t="s">
        <v>484</v>
      </c>
      <c r="B7" s="36"/>
      <c r="C7" s="36"/>
      <c r="D7" s="36"/>
      <c r="E7" s="36"/>
      <c r="F7" s="36"/>
    </row>
    <row r="8" spans="1:6" x14ac:dyDescent="0.2">
      <c r="A8" s="36" t="s">
        <v>485</v>
      </c>
      <c r="B8" s="36"/>
      <c r="C8" s="36"/>
      <c r="D8" s="36"/>
      <c r="E8" s="36"/>
      <c r="F8" s="36"/>
    </row>
    <row r="9" spans="1:6" x14ac:dyDescent="0.2">
      <c r="A9" s="36" t="s">
        <v>486</v>
      </c>
      <c r="B9" s="36"/>
      <c r="C9" s="36"/>
      <c r="D9" s="36"/>
      <c r="E9" s="36"/>
      <c r="F9" s="36"/>
    </row>
    <row r="10" spans="1:6" x14ac:dyDescent="0.2">
      <c r="A10" s="36" t="s">
        <v>487</v>
      </c>
      <c r="B10" s="36"/>
      <c r="C10" s="36"/>
      <c r="D10" s="36"/>
      <c r="E10" s="36"/>
      <c r="F10" s="36"/>
    </row>
    <row r="11" spans="1:6" x14ac:dyDescent="0.2">
      <c r="A11" s="36" t="s">
        <v>488</v>
      </c>
      <c r="B11" s="36"/>
      <c r="C11" s="36"/>
      <c r="D11" s="36"/>
      <c r="E11" s="36"/>
      <c r="F11" s="36"/>
    </row>
    <row r="12" spans="1:6" x14ac:dyDescent="0.2">
      <c r="A12" s="36" t="s">
        <v>489</v>
      </c>
      <c r="B12" s="36"/>
      <c r="C12" s="36"/>
      <c r="D12" s="36"/>
      <c r="E12" s="36"/>
      <c r="F12" s="36"/>
    </row>
    <row r="13" spans="1:6" ht="42" customHeight="1" x14ac:dyDescent="0.2">
      <c r="A13" s="38"/>
      <c r="B13" s="38"/>
      <c r="C13" s="38"/>
      <c r="D13" s="38"/>
      <c r="E13" s="38"/>
      <c r="F13" s="38"/>
    </row>
    <row r="14" spans="1:6" x14ac:dyDescent="0.2">
      <c r="A14" s="31"/>
      <c r="B14" s="31"/>
      <c r="C14" s="31"/>
      <c r="D14" s="31"/>
      <c r="E14" s="31"/>
      <c r="F14" s="31"/>
    </row>
    <row r="15" spans="1:6" ht="16.5" x14ac:dyDescent="0.2">
      <c r="A15" s="37" t="s">
        <v>490</v>
      </c>
      <c r="B15" s="37"/>
      <c r="C15" s="37"/>
      <c r="D15" s="37"/>
      <c r="E15" s="37"/>
      <c r="F15" s="37"/>
    </row>
    <row r="16" spans="1:6" x14ac:dyDescent="0.2">
      <c r="A16" s="36" t="s">
        <v>491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x14ac:dyDescent="0.2">
      <c r="A18" s="36" t="s">
        <v>492</v>
      </c>
      <c r="B18" s="36"/>
      <c r="C18" s="36"/>
      <c r="D18" s="36"/>
      <c r="E18" s="36"/>
      <c r="F18" s="36"/>
    </row>
    <row r="19" spans="1:6" x14ac:dyDescent="0.2">
      <c r="A19" s="36" t="s">
        <v>493</v>
      </c>
      <c r="B19" s="36"/>
      <c r="C19" s="36"/>
      <c r="D19" s="36"/>
      <c r="E19" s="36"/>
      <c r="F19" s="36"/>
    </row>
    <row r="20" spans="1:6" x14ac:dyDescent="0.2">
      <c r="A20" s="36" t="s">
        <v>494</v>
      </c>
      <c r="B20" s="36"/>
      <c r="C20" s="36"/>
      <c r="D20" s="36"/>
      <c r="E20" s="36"/>
      <c r="F20" s="36"/>
    </row>
    <row r="21" spans="1:6" x14ac:dyDescent="0.2">
      <c r="A21" s="36" t="s">
        <v>495</v>
      </c>
      <c r="B21" s="36"/>
      <c r="C21" s="36"/>
      <c r="D21" s="36"/>
      <c r="E21" s="36"/>
      <c r="F21" s="36"/>
    </row>
    <row r="22" spans="1:6" x14ac:dyDescent="0.2">
      <c r="A22" s="36" t="s">
        <v>496</v>
      </c>
      <c r="B22" s="36"/>
      <c r="C22" s="36"/>
      <c r="D22" s="36"/>
      <c r="E22" s="36"/>
      <c r="F22" s="36"/>
    </row>
    <row r="23" spans="1:6" x14ac:dyDescent="0.2">
      <c r="A23" s="31"/>
      <c r="B23" s="31"/>
      <c r="C23" s="31"/>
      <c r="D23" s="31"/>
      <c r="E23" s="31"/>
      <c r="F23" s="31"/>
    </row>
    <row r="24" spans="1:6" ht="16.5" x14ac:dyDescent="0.2">
      <c r="A24" s="37" t="s">
        <v>497</v>
      </c>
      <c r="B24" s="37"/>
      <c r="C24" s="37"/>
      <c r="D24" s="37"/>
      <c r="E24" s="37"/>
      <c r="F24" s="37"/>
    </row>
    <row r="25" spans="1:6" x14ac:dyDescent="0.2">
      <c r="A25" s="36" t="s">
        <v>498</v>
      </c>
      <c r="B25" s="36"/>
      <c r="C25" s="36"/>
      <c r="D25" s="36"/>
      <c r="E25" s="36"/>
      <c r="F25" s="36"/>
    </row>
    <row r="26" spans="1:6" x14ac:dyDescent="0.2">
      <c r="A26" s="36" t="s">
        <v>499</v>
      </c>
      <c r="B26" s="36"/>
      <c r="C26" s="36"/>
      <c r="D26" s="36"/>
      <c r="E26" s="36"/>
      <c r="F26" s="36"/>
    </row>
    <row r="27" spans="1:6" ht="66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500</v>
      </c>
      <c r="B28" s="36"/>
      <c r="C28" s="36"/>
      <c r="D28" s="36"/>
      <c r="E28" s="36"/>
      <c r="F28" s="36"/>
    </row>
    <row r="29" spans="1:6" x14ac:dyDescent="0.2">
      <c r="A29" s="36" t="s">
        <v>501</v>
      </c>
      <c r="B29" s="36"/>
      <c r="C29" s="36"/>
      <c r="D29" s="36"/>
      <c r="E29" s="36"/>
      <c r="F29" s="36"/>
    </row>
    <row r="30" spans="1:6" x14ac:dyDescent="0.2">
      <c r="A30" s="36" t="s">
        <v>502</v>
      </c>
      <c r="B30" s="36"/>
      <c r="C30" s="36"/>
      <c r="D30" s="36"/>
      <c r="E30" s="36"/>
      <c r="F30" s="36"/>
    </row>
    <row r="31" spans="1:6" x14ac:dyDescent="0.2">
      <c r="A31" s="36" t="s">
        <v>503</v>
      </c>
      <c r="B31" s="36"/>
      <c r="C31" s="36"/>
      <c r="D31" s="36"/>
      <c r="E31" s="36"/>
      <c r="F31" s="36"/>
    </row>
    <row r="32" spans="1:6" x14ac:dyDescent="0.2">
      <c r="A32" s="36" t="s">
        <v>504</v>
      </c>
      <c r="B32" s="36"/>
      <c r="C32" s="36"/>
      <c r="D32" s="36"/>
      <c r="E32" s="36"/>
      <c r="F32" s="36"/>
    </row>
    <row r="33" spans="1:6" x14ac:dyDescent="0.2">
      <c r="A33" s="31"/>
      <c r="B33" s="31"/>
      <c r="C33" s="31"/>
      <c r="D33" s="31"/>
      <c r="E33" s="31"/>
      <c r="F33" s="31"/>
    </row>
    <row r="34" spans="1:6" ht="16.5" x14ac:dyDescent="0.2">
      <c r="A34" s="37" t="s">
        <v>505</v>
      </c>
      <c r="B34" s="37"/>
      <c r="C34" s="37"/>
      <c r="D34" s="37"/>
      <c r="E34" s="37"/>
      <c r="F34" s="37"/>
    </row>
    <row r="35" spans="1:6" x14ac:dyDescent="0.2">
      <c r="A35" s="36" t="s">
        <v>506</v>
      </c>
      <c r="B35" s="36"/>
      <c r="C35" s="36"/>
      <c r="D35" s="36"/>
      <c r="E35" s="36"/>
      <c r="F35" s="36"/>
    </row>
    <row r="36" spans="1:6" ht="42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507</v>
      </c>
      <c r="B37" s="36"/>
      <c r="C37" s="36"/>
      <c r="D37" s="36"/>
      <c r="E37" s="36"/>
      <c r="F37" s="36"/>
    </row>
    <row r="38" spans="1:6" x14ac:dyDescent="0.2">
      <c r="A38" s="36" t="s">
        <v>508</v>
      </c>
      <c r="B38" s="36"/>
      <c r="C38" s="36"/>
      <c r="D38" s="36"/>
      <c r="E38" s="36"/>
      <c r="F38" s="36"/>
    </row>
    <row r="39" spans="1:6" ht="42" customHeight="1" x14ac:dyDescent="0.2">
      <c r="A39" s="38"/>
      <c r="B39" s="38"/>
      <c r="C39" s="38"/>
      <c r="D39" s="38"/>
      <c r="E39" s="38"/>
      <c r="F39" s="38"/>
    </row>
    <row r="40" spans="1:6" x14ac:dyDescent="0.2">
      <c r="A40" s="36" t="s">
        <v>509</v>
      </c>
      <c r="B40" s="36"/>
      <c r="C40" s="36"/>
      <c r="D40" s="36"/>
      <c r="E40" s="36"/>
      <c r="F40" s="36"/>
    </row>
    <row r="41" spans="1:6" x14ac:dyDescent="0.2">
      <c r="A41" s="36" t="s">
        <v>510</v>
      </c>
      <c r="B41" s="36"/>
      <c r="C41" s="36"/>
      <c r="D41" s="36"/>
      <c r="E41" s="36"/>
      <c r="F41" s="36"/>
    </row>
    <row r="42" spans="1:6" x14ac:dyDescent="0.2">
      <c r="A42" s="36" t="s">
        <v>511</v>
      </c>
      <c r="B42" s="36"/>
      <c r="C42" s="36"/>
      <c r="D42" s="36"/>
      <c r="E42" s="36"/>
      <c r="F42" s="36"/>
    </row>
    <row r="43" spans="1:6" x14ac:dyDescent="0.2">
      <c r="A43" s="36" t="s">
        <v>512</v>
      </c>
      <c r="B43" s="36"/>
      <c r="C43" s="36"/>
      <c r="D43" s="36"/>
      <c r="E43" s="36"/>
      <c r="F43" s="36"/>
    </row>
    <row r="44" spans="1:6" x14ac:dyDescent="0.2">
      <c r="A44" s="36" t="s">
        <v>513</v>
      </c>
      <c r="B44" s="36"/>
      <c r="C44" s="36"/>
      <c r="D44" s="36"/>
      <c r="E44" s="36"/>
      <c r="F44" s="36"/>
    </row>
    <row r="45" spans="1:6" x14ac:dyDescent="0.2">
      <c r="A45" s="36" t="s">
        <v>514</v>
      </c>
      <c r="B45" s="36"/>
      <c r="C45" s="36"/>
      <c r="D45" s="36"/>
      <c r="E45" s="36"/>
      <c r="F45" s="36"/>
    </row>
    <row r="46" spans="1:6" x14ac:dyDescent="0.2">
      <c r="A46" s="36" t="s">
        <v>515</v>
      </c>
      <c r="B46" s="36"/>
      <c r="C46" s="36"/>
      <c r="D46" s="36"/>
      <c r="E46" s="36"/>
      <c r="F46" s="36"/>
    </row>
    <row r="47" spans="1:6" x14ac:dyDescent="0.2">
      <c r="A47" s="36" t="s">
        <v>516</v>
      </c>
      <c r="B47" s="36"/>
      <c r="C47" s="36"/>
      <c r="D47" s="36"/>
      <c r="E47" s="36"/>
      <c r="F47" s="36"/>
    </row>
    <row r="48" spans="1:6" ht="42" customHeight="1" x14ac:dyDescent="0.2">
      <c r="A48" s="38"/>
      <c r="B48" s="38"/>
      <c r="C48" s="38"/>
      <c r="D48" s="38"/>
      <c r="E48" s="38"/>
      <c r="F48" s="38"/>
    </row>
    <row r="49" spans="1:6" ht="66" customHeight="1" x14ac:dyDescent="0.2">
      <c r="A49" s="38"/>
      <c r="B49" s="38"/>
      <c r="C49" s="38"/>
      <c r="D49" s="38"/>
      <c r="E49" s="38"/>
      <c r="F49" s="38"/>
    </row>
    <row r="50" spans="1:6" x14ac:dyDescent="0.2">
      <c r="A50" s="36" t="s">
        <v>517</v>
      </c>
      <c r="B50" s="36"/>
      <c r="C50" s="36"/>
      <c r="D50" s="36"/>
      <c r="E50" s="36"/>
      <c r="F50" s="36"/>
    </row>
    <row r="51" spans="1:6" x14ac:dyDescent="0.2">
      <c r="A51" s="36" t="s">
        <v>518</v>
      </c>
      <c r="B51" s="36"/>
      <c r="C51" s="36"/>
      <c r="D51" s="36"/>
      <c r="E51" s="36"/>
      <c r="F51" s="36"/>
    </row>
    <row r="52" spans="1:6" x14ac:dyDescent="0.2">
      <c r="A52" s="36" t="s">
        <v>519</v>
      </c>
      <c r="B52" s="36"/>
      <c r="C52" s="36"/>
      <c r="D52" s="36"/>
      <c r="E52" s="36"/>
      <c r="F52" s="36"/>
    </row>
    <row r="53" spans="1:6" x14ac:dyDescent="0.2">
      <c r="A53" s="36" t="s">
        <v>520</v>
      </c>
      <c r="B53" s="36"/>
      <c r="C53" s="36"/>
      <c r="D53" s="36"/>
      <c r="E53" s="36"/>
      <c r="F53" s="36"/>
    </row>
    <row r="54" spans="1:6" x14ac:dyDescent="0.2">
      <c r="A54" s="36" t="s">
        <v>521</v>
      </c>
      <c r="B54" s="36"/>
      <c r="C54" s="36"/>
      <c r="D54" s="36"/>
      <c r="E54" s="36"/>
      <c r="F54" s="36"/>
    </row>
    <row r="55" spans="1:6" x14ac:dyDescent="0.2">
      <c r="A55" s="36" t="s">
        <v>522</v>
      </c>
      <c r="B55" s="36"/>
      <c r="C55" s="36"/>
      <c r="D55" s="36"/>
      <c r="E55" s="36"/>
      <c r="F55" s="36"/>
    </row>
    <row r="56" spans="1:6" x14ac:dyDescent="0.2">
      <c r="A56" s="36" t="s">
        <v>523</v>
      </c>
      <c r="B56" s="36"/>
      <c r="C56" s="36"/>
      <c r="D56" s="36"/>
      <c r="E56" s="36"/>
      <c r="F56" s="36"/>
    </row>
    <row r="57" spans="1:6" x14ac:dyDescent="0.2">
      <c r="A57" s="36" t="s">
        <v>524</v>
      </c>
      <c r="B57" s="36"/>
      <c r="C57" s="36"/>
      <c r="D57" s="36"/>
      <c r="E57" s="36"/>
      <c r="F57" s="36"/>
    </row>
    <row r="58" spans="1:6" x14ac:dyDescent="0.2">
      <c r="A58" s="31"/>
      <c r="B58" s="31"/>
      <c r="C58" s="31"/>
      <c r="D58" s="31"/>
      <c r="E58" s="31"/>
      <c r="F58" s="31"/>
    </row>
    <row r="59" spans="1:6" ht="16.5" x14ac:dyDescent="0.2">
      <c r="A59" s="37" t="s">
        <v>525</v>
      </c>
      <c r="B59" s="37"/>
      <c r="C59" s="37"/>
      <c r="D59" s="37"/>
      <c r="E59" s="37"/>
      <c r="F59" s="37"/>
    </row>
    <row r="60" spans="1:6" x14ac:dyDescent="0.2">
      <c r="A60" s="36" t="s">
        <v>526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527</v>
      </c>
      <c r="B63" s="36"/>
      <c r="C63" s="36"/>
      <c r="D63" s="36"/>
      <c r="E63" s="36"/>
      <c r="F63" s="36"/>
    </row>
    <row r="64" spans="1:6" x14ac:dyDescent="0.2">
      <c r="A64" s="36" t="s">
        <v>528</v>
      </c>
      <c r="B64" s="36"/>
      <c r="C64" s="36"/>
      <c r="D64" s="36"/>
      <c r="E64" s="36"/>
      <c r="F64" s="36"/>
    </row>
    <row r="65" spans="1:6" x14ac:dyDescent="0.2">
      <c r="A65" s="36" t="s">
        <v>529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530</v>
      </c>
      <c r="B67" s="37"/>
      <c r="C67" s="37"/>
      <c r="D67" s="37"/>
      <c r="E67" s="37"/>
      <c r="F67" s="37"/>
    </row>
    <row r="68" spans="1:6" x14ac:dyDescent="0.2">
      <c r="A68" s="36" t="s">
        <v>531</v>
      </c>
      <c r="B68" s="36"/>
      <c r="C68" s="36"/>
      <c r="D68" s="36"/>
      <c r="E68" s="36"/>
      <c r="F68" s="36"/>
    </row>
    <row r="69" spans="1:6" x14ac:dyDescent="0.2">
      <c r="A69" s="36" t="s">
        <v>532</v>
      </c>
      <c r="B69" s="36"/>
      <c r="C69" s="36"/>
      <c r="D69" s="36"/>
      <c r="E69" s="36"/>
      <c r="F69" s="36"/>
    </row>
    <row r="70" spans="1:6" ht="42" customHeight="1" x14ac:dyDescent="0.2">
      <c r="A70" s="38"/>
      <c r="B70" s="38"/>
      <c r="C70" s="38"/>
      <c r="D70" s="38"/>
      <c r="E70" s="38"/>
      <c r="F70" s="38"/>
    </row>
    <row r="71" spans="1:6" ht="42" customHeight="1" x14ac:dyDescent="0.2">
      <c r="A71" s="38"/>
      <c r="B71" s="38"/>
      <c r="C71" s="38"/>
      <c r="D71" s="38"/>
      <c r="E71" s="38"/>
      <c r="F71" s="38"/>
    </row>
    <row r="72" spans="1:6" x14ac:dyDescent="0.2">
      <c r="A72" s="36" t="s">
        <v>533</v>
      </c>
      <c r="B72" s="36"/>
      <c r="C72" s="36"/>
      <c r="D72" s="36"/>
      <c r="E72" s="36"/>
      <c r="F72" s="36"/>
    </row>
    <row r="73" spans="1:6" x14ac:dyDescent="0.2">
      <c r="A73" s="36" t="s">
        <v>534</v>
      </c>
      <c r="B73" s="36"/>
      <c r="C73" s="36"/>
      <c r="D73" s="36"/>
      <c r="E73" s="36"/>
      <c r="F73" s="36"/>
    </row>
    <row r="74" spans="1:6" x14ac:dyDescent="0.2">
      <c r="A74" s="36" t="s">
        <v>535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536</v>
      </c>
      <c r="B76" s="37"/>
      <c r="C76" s="37"/>
      <c r="D76" s="37"/>
      <c r="E76" s="37"/>
      <c r="F76" s="37"/>
    </row>
    <row r="77" spans="1:6" x14ac:dyDescent="0.2">
      <c r="A77" s="36" t="s">
        <v>537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x14ac:dyDescent="0.2">
      <c r="A79" s="36" t="s">
        <v>538</v>
      </c>
      <c r="B79" s="36"/>
      <c r="C79" s="36"/>
      <c r="D79" s="36"/>
      <c r="E79" s="36"/>
      <c r="F79" s="36"/>
    </row>
    <row r="80" spans="1:6" x14ac:dyDescent="0.2">
      <c r="A80" s="36" t="s">
        <v>539</v>
      </c>
      <c r="B80" s="36"/>
      <c r="C80" s="36"/>
      <c r="D80" s="36"/>
      <c r="E80" s="36"/>
      <c r="F80" s="36"/>
    </row>
    <row r="81" spans="1:6" x14ac:dyDescent="0.2">
      <c r="A81" s="36" t="s">
        <v>540</v>
      </c>
      <c r="B81" s="36"/>
      <c r="C81" s="36"/>
      <c r="D81" s="36"/>
      <c r="E81" s="36"/>
      <c r="F81" s="36"/>
    </row>
    <row r="82" spans="1:6" x14ac:dyDescent="0.2">
      <c r="A82" s="36" t="s">
        <v>541</v>
      </c>
      <c r="B82" s="36"/>
      <c r="C82" s="36"/>
      <c r="D82" s="36"/>
      <c r="E82" s="36"/>
      <c r="F82" s="36"/>
    </row>
    <row r="83" spans="1:6" ht="42" customHeight="1" x14ac:dyDescent="0.2">
      <c r="A83" s="38"/>
      <c r="B83" s="38"/>
      <c r="C83" s="38"/>
      <c r="D83" s="38"/>
      <c r="E83" s="38"/>
      <c r="F83" s="38"/>
    </row>
    <row r="84" spans="1:6" x14ac:dyDescent="0.2">
      <c r="A84" s="36" t="s">
        <v>542</v>
      </c>
      <c r="B84" s="36"/>
      <c r="C84" s="36"/>
      <c r="D84" s="36"/>
      <c r="E84" s="36"/>
      <c r="F84" s="36"/>
    </row>
    <row r="85" spans="1:6" x14ac:dyDescent="0.2">
      <c r="A85" s="36" t="s">
        <v>543</v>
      </c>
      <c r="B85" s="36"/>
      <c r="C85" s="36"/>
      <c r="D85" s="36"/>
      <c r="E85" s="36"/>
      <c r="F85" s="36"/>
    </row>
    <row r="86" spans="1:6" x14ac:dyDescent="0.2">
      <c r="A86" s="36" t="s">
        <v>544</v>
      </c>
      <c r="B86" s="36"/>
      <c r="C86" s="36"/>
      <c r="D86" s="36"/>
      <c r="E86" s="36"/>
      <c r="F86" s="36"/>
    </row>
    <row r="87" spans="1:6" x14ac:dyDescent="0.2">
      <c r="A87" s="36" t="s">
        <v>545</v>
      </c>
      <c r="B87" s="36"/>
      <c r="C87" s="36"/>
      <c r="D87" s="36"/>
      <c r="E87" s="36"/>
      <c r="F87" s="36"/>
    </row>
    <row r="88" spans="1:6" x14ac:dyDescent="0.2">
      <c r="A88" s="36" t="s">
        <v>546</v>
      </c>
      <c r="B88" s="36"/>
      <c r="C88" s="36"/>
      <c r="D88" s="36"/>
      <c r="E88" s="36"/>
      <c r="F88" s="36"/>
    </row>
    <row r="89" spans="1:6" x14ac:dyDescent="0.2">
      <c r="A89" s="36" t="s">
        <v>547</v>
      </c>
      <c r="B89" s="36"/>
      <c r="C89" s="36"/>
      <c r="D89" s="36"/>
      <c r="E89" s="36"/>
      <c r="F89" s="36"/>
    </row>
    <row r="90" spans="1:6" x14ac:dyDescent="0.2">
      <c r="A90" s="36" t="s">
        <v>548</v>
      </c>
      <c r="B90" s="36"/>
      <c r="C90" s="36"/>
      <c r="D90" s="36"/>
      <c r="E90" s="36"/>
      <c r="F90" s="36"/>
    </row>
    <row r="91" spans="1:6" x14ac:dyDescent="0.2">
      <c r="A91" s="31"/>
      <c r="B91" s="31"/>
      <c r="C91" s="31"/>
      <c r="D91" s="31"/>
      <c r="E91" s="31"/>
      <c r="F91" s="31"/>
    </row>
    <row r="92" spans="1:6" ht="16.5" x14ac:dyDescent="0.2">
      <c r="A92" s="37" t="s">
        <v>549</v>
      </c>
      <c r="B92" s="37"/>
      <c r="C92" s="37"/>
      <c r="D92" s="37"/>
      <c r="E92" s="37"/>
      <c r="F92" s="37"/>
    </row>
    <row r="93" spans="1:6" x14ac:dyDescent="0.2">
      <c r="A93" s="36" t="s">
        <v>550</v>
      </c>
      <c r="B93" s="36"/>
      <c r="C93" s="36"/>
      <c r="D93" s="36"/>
      <c r="E93" s="36"/>
      <c r="F93" s="36"/>
    </row>
    <row r="94" spans="1:6" x14ac:dyDescent="0.2">
      <c r="A94" s="36" t="s">
        <v>551</v>
      </c>
      <c r="B94" s="36"/>
      <c r="C94" s="36"/>
      <c r="D94" s="36"/>
      <c r="E94" s="36"/>
      <c r="F94" s="36"/>
    </row>
    <row r="95" spans="1:6" x14ac:dyDescent="0.2">
      <c r="A95" s="36" t="s">
        <v>552</v>
      </c>
      <c r="B95" s="36"/>
      <c r="C95" s="36"/>
      <c r="D95" s="36"/>
      <c r="E95" s="36"/>
      <c r="F95" s="36"/>
    </row>
    <row r="96" spans="1:6" ht="66" customHeight="1" x14ac:dyDescent="0.2">
      <c r="A96" s="38"/>
      <c r="B96" s="38"/>
      <c r="C96" s="38"/>
      <c r="D96" s="38"/>
      <c r="E96" s="38"/>
      <c r="F96" s="38"/>
    </row>
    <row r="97" spans="1:6" x14ac:dyDescent="0.2">
      <c r="A97" s="36" t="s">
        <v>553</v>
      </c>
      <c r="B97" s="36"/>
      <c r="C97" s="36"/>
      <c r="D97" s="36"/>
      <c r="E97" s="36"/>
      <c r="F97" s="36"/>
    </row>
    <row r="98" spans="1:6" x14ac:dyDescent="0.2">
      <c r="A98" s="36" t="s">
        <v>554</v>
      </c>
      <c r="B98" s="36"/>
      <c r="C98" s="36"/>
      <c r="D98" s="36"/>
      <c r="E98" s="36"/>
      <c r="F98" s="36"/>
    </row>
    <row r="99" spans="1:6" x14ac:dyDescent="0.2">
      <c r="A99" s="36" t="s">
        <v>555</v>
      </c>
      <c r="B99" s="36"/>
      <c r="C99" s="36"/>
      <c r="D99" s="36"/>
      <c r="E99" s="36"/>
      <c r="F99" s="36"/>
    </row>
    <row r="100" spans="1:6" x14ac:dyDescent="0.2">
      <c r="A100" s="36" t="s">
        <v>556</v>
      </c>
      <c r="B100" s="36"/>
      <c r="C100" s="36"/>
      <c r="D100" s="36"/>
      <c r="E100" s="36"/>
      <c r="F100" s="36"/>
    </row>
    <row r="101" spans="1:6" x14ac:dyDescent="0.2">
      <c r="A101" s="31"/>
      <c r="B101" s="31"/>
      <c r="C101" s="31"/>
      <c r="D101" s="31"/>
      <c r="E101" s="31"/>
      <c r="F101" s="31"/>
    </row>
    <row r="102" spans="1:6" ht="16.5" x14ac:dyDescent="0.2">
      <c r="A102" s="37" t="s">
        <v>557</v>
      </c>
      <c r="B102" s="37"/>
      <c r="C102" s="37"/>
      <c r="D102" s="37"/>
      <c r="E102" s="37"/>
      <c r="F102" s="37"/>
    </row>
    <row r="103" spans="1:6" x14ac:dyDescent="0.2">
      <c r="A103" s="36" t="s">
        <v>558</v>
      </c>
      <c r="B103" s="36"/>
      <c r="C103" s="36"/>
      <c r="D103" s="36"/>
      <c r="E103" s="36"/>
      <c r="F103" s="36"/>
    </row>
    <row r="104" spans="1:6" ht="66" customHeight="1" x14ac:dyDescent="0.2">
      <c r="A104" s="38"/>
      <c r="B104" s="38"/>
      <c r="C104" s="38"/>
      <c r="D104" s="38"/>
      <c r="E104" s="38"/>
      <c r="F104" s="38"/>
    </row>
    <row r="105" spans="1:6" x14ac:dyDescent="0.2">
      <c r="A105" s="36" t="s">
        <v>559</v>
      </c>
      <c r="B105" s="36"/>
      <c r="C105" s="36"/>
      <c r="D105" s="36"/>
      <c r="E105" s="36"/>
      <c r="F105" s="36"/>
    </row>
    <row r="106" spans="1:6" x14ac:dyDescent="0.2">
      <c r="A106" s="36" t="s">
        <v>560</v>
      </c>
      <c r="B106" s="36"/>
      <c r="C106" s="36"/>
      <c r="D106" s="36"/>
      <c r="E106" s="36"/>
      <c r="F106" s="36"/>
    </row>
    <row r="107" spans="1:6" x14ac:dyDescent="0.2">
      <c r="A107" s="36" t="s">
        <v>561</v>
      </c>
      <c r="B107" s="36"/>
      <c r="C107" s="36"/>
      <c r="D107" s="36"/>
      <c r="E107" s="36"/>
      <c r="F107" s="36"/>
    </row>
    <row r="108" spans="1:6" x14ac:dyDescent="0.2">
      <c r="A108" s="31"/>
      <c r="B108" s="31"/>
      <c r="C108" s="31"/>
      <c r="D108" s="31"/>
      <c r="E108" s="31"/>
      <c r="F108" s="31"/>
    </row>
    <row r="109" spans="1:6" ht="16.5" x14ac:dyDescent="0.2">
      <c r="A109" s="37" t="s">
        <v>562</v>
      </c>
      <c r="B109" s="37"/>
      <c r="C109" s="37"/>
      <c r="D109" s="37"/>
      <c r="E109" s="37"/>
      <c r="F109" s="37"/>
    </row>
    <row r="110" spans="1:6" x14ac:dyDescent="0.2">
      <c r="A110" s="36" t="s">
        <v>563</v>
      </c>
      <c r="B110" s="36"/>
      <c r="C110" s="36"/>
      <c r="D110" s="36"/>
      <c r="E110" s="36"/>
      <c r="F110" s="36"/>
    </row>
    <row r="111" spans="1:6" ht="66" customHeight="1" x14ac:dyDescent="0.2">
      <c r="A111" s="38"/>
      <c r="B111" s="38"/>
      <c r="C111" s="38"/>
      <c r="D111" s="38"/>
      <c r="E111" s="38"/>
      <c r="F111" s="38"/>
    </row>
    <row r="112" spans="1:6" ht="42" customHeight="1" x14ac:dyDescent="0.2">
      <c r="A112" s="38"/>
      <c r="B112" s="38"/>
      <c r="C112" s="38"/>
      <c r="D112" s="38"/>
      <c r="E112" s="38"/>
      <c r="F112" s="38"/>
    </row>
    <row r="113" spans="1:6" ht="42" customHeight="1" x14ac:dyDescent="0.2">
      <c r="A113" s="38"/>
      <c r="B113" s="38"/>
      <c r="C113" s="38"/>
      <c r="D113" s="38"/>
      <c r="E113" s="38"/>
      <c r="F113" s="38"/>
    </row>
    <row r="114" spans="1:6" x14ac:dyDescent="0.2">
      <c r="A114" s="36" t="s">
        <v>564</v>
      </c>
      <c r="B114" s="36"/>
      <c r="C114" s="36"/>
      <c r="D114" s="36"/>
      <c r="E114" s="36"/>
      <c r="F114" s="36"/>
    </row>
    <row r="115" spans="1:6" x14ac:dyDescent="0.2">
      <c r="A115" s="36" t="s">
        <v>565</v>
      </c>
      <c r="B115" s="36"/>
      <c r="C115" s="36"/>
      <c r="D115" s="36"/>
      <c r="E115" s="36"/>
      <c r="F115" s="36"/>
    </row>
    <row r="116" spans="1:6" x14ac:dyDescent="0.2">
      <c r="A116" s="36" t="s">
        <v>566</v>
      </c>
      <c r="B116" s="36"/>
      <c r="C116" s="36"/>
      <c r="D116" s="36"/>
      <c r="E116" s="36"/>
      <c r="F116" s="36"/>
    </row>
    <row r="117" spans="1:6" x14ac:dyDescent="0.2">
      <c r="A117" s="31"/>
      <c r="B117" s="31"/>
      <c r="C117" s="31"/>
      <c r="D117" s="31"/>
      <c r="E117" s="31"/>
      <c r="F117" s="31"/>
    </row>
    <row r="118" spans="1:6" ht="16.5" x14ac:dyDescent="0.2">
      <c r="A118" s="37" t="s">
        <v>567</v>
      </c>
      <c r="B118" s="37"/>
      <c r="C118" s="37"/>
      <c r="D118" s="37"/>
      <c r="E118" s="37"/>
      <c r="F118" s="37"/>
    </row>
    <row r="119" spans="1:6" x14ac:dyDescent="0.2">
      <c r="A119" s="36" t="s">
        <v>568</v>
      </c>
      <c r="B119" s="36"/>
      <c r="C119" s="36"/>
      <c r="D119" s="36"/>
      <c r="E119" s="36"/>
      <c r="F119" s="36"/>
    </row>
    <row r="120" spans="1:6" ht="66" customHeight="1" x14ac:dyDescent="0.2">
      <c r="A120" s="38"/>
      <c r="B120" s="38"/>
      <c r="C120" s="38"/>
      <c r="D120" s="38"/>
      <c r="E120" s="38"/>
      <c r="F120" s="38"/>
    </row>
    <row r="121" spans="1:6" x14ac:dyDescent="0.2">
      <c r="A121" s="36" t="s">
        <v>569</v>
      </c>
      <c r="B121" s="36"/>
      <c r="C121" s="36"/>
      <c r="D121" s="36"/>
      <c r="E121" s="36"/>
      <c r="F121" s="36"/>
    </row>
    <row r="122" spans="1:6" x14ac:dyDescent="0.2">
      <c r="A122" s="36" t="s">
        <v>570</v>
      </c>
      <c r="B122" s="36"/>
      <c r="C122" s="36"/>
      <c r="D122" s="36"/>
      <c r="E122" s="36"/>
      <c r="F122" s="36"/>
    </row>
    <row r="123" spans="1:6" x14ac:dyDescent="0.2">
      <c r="A123" s="36" t="s">
        <v>571</v>
      </c>
      <c r="B123" s="36"/>
      <c r="C123" s="36"/>
      <c r="D123" s="36"/>
      <c r="E123" s="36"/>
      <c r="F123" s="36"/>
    </row>
    <row r="124" spans="1:6" x14ac:dyDescent="0.2">
      <c r="A124" s="36" t="s">
        <v>572</v>
      </c>
      <c r="B124" s="36"/>
      <c r="C124" s="36"/>
      <c r="D124" s="36"/>
      <c r="E124" s="36"/>
      <c r="F124" s="36"/>
    </row>
    <row r="125" spans="1:6" x14ac:dyDescent="0.2">
      <c r="A125" s="36" t="s">
        <v>573</v>
      </c>
      <c r="B125" s="36"/>
      <c r="C125" s="36"/>
      <c r="D125" s="36"/>
      <c r="E125" s="36"/>
      <c r="F125" s="36"/>
    </row>
    <row r="126" spans="1:6" x14ac:dyDescent="0.2">
      <c r="A126" s="36" t="s">
        <v>574</v>
      </c>
      <c r="B126" s="36"/>
      <c r="C126" s="36"/>
      <c r="D126" s="36"/>
      <c r="E126" s="36"/>
      <c r="F126" s="36"/>
    </row>
    <row r="127" spans="1:6" x14ac:dyDescent="0.2">
      <c r="A127" s="36" t="s">
        <v>575</v>
      </c>
      <c r="B127" s="36"/>
      <c r="C127" s="36"/>
      <c r="D127" s="36"/>
      <c r="E127" s="36"/>
      <c r="F127" s="36"/>
    </row>
    <row r="128" spans="1:6" x14ac:dyDescent="0.2">
      <c r="A128" s="36" t="s">
        <v>576</v>
      </c>
      <c r="B128" s="36"/>
      <c r="C128" s="36"/>
      <c r="D128" s="36"/>
      <c r="E128" s="36"/>
      <c r="F128" s="36"/>
    </row>
    <row r="129" spans="1:6" x14ac:dyDescent="0.2">
      <c r="A129" s="36" t="s">
        <v>577</v>
      </c>
      <c r="B129" s="36"/>
      <c r="C129" s="36"/>
      <c r="D129" s="36"/>
      <c r="E129" s="36"/>
      <c r="F129" s="36"/>
    </row>
    <row r="130" spans="1:6" x14ac:dyDescent="0.2">
      <c r="A130" s="36" t="s">
        <v>578</v>
      </c>
      <c r="B130" s="36"/>
      <c r="C130" s="36"/>
      <c r="D130" s="36"/>
      <c r="E130" s="36"/>
      <c r="F130" s="36"/>
    </row>
    <row r="131" spans="1:6" x14ac:dyDescent="0.2">
      <c r="A131" s="36" t="s">
        <v>579</v>
      </c>
      <c r="B131" s="36"/>
      <c r="C131" s="36"/>
      <c r="D131" s="36"/>
      <c r="E131" s="36"/>
      <c r="F131" s="36"/>
    </row>
    <row r="132" spans="1:6" x14ac:dyDescent="0.2">
      <c r="A132" s="36" t="s">
        <v>580</v>
      </c>
      <c r="B132" s="36"/>
      <c r="C132" s="36"/>
      <c r="D132" s="36"/>
      <c r="E132" s="36"/>
      <c r="F132" s="36"/>
    </row>
    <row r="133" spans="1:6" x14ac:dyDescent="0.2">
      <c r="A133" s="36" t="s">
        <v>581</v>
      </c>
      <c r="B133" s="36"/>
      <c r="C133" s="36"/>
      <c r="D133" s="36"/>
      <c r="E133" s="36"/>
      <c r="F133" s="36"/>
    </row>
    <row r="134" spans="1:6" ht="66" customHeight="1" x14ac:dyDescent="0.2">
      <c r="A134" s="38"/>
      <c r="B134" s="38"/>
      <c r="C134" s="38"/>
      <c r="D134" s="38"/>
      <c r="E134" s="38"/>
      <c r="F134" s="38"/>
    </row>
    <row r="135" spans="1:6" x14ac:dyDescent="0.2">
      <c r="A135" s="36" t="s">
        <v>582</v>
      </c>
      <c r="B135" s="36"/>
      <c r="C135" s="36"/>
      <c r="D135" s="36"/>
      <c r="E135" s="36"/>
      <c r="F135" s="36"/>
    </row>
    <row r="136" spans="1:6" x14ac:dyDescent="0.2">
      <c r="A136" s="36" t="s">
        <v>583</v>
      </c>
      <c r="B136" s="36"/>
      <c r="C136" s="36"/>
      <c r="D136" s="36"/>
      <c r="E136" s="36"/>
      <c r="F136" s="36"/>
    </row>
    <row r="137" spans="1:6" x14ac:dyDescent="0.2">
      <c r="A137" s="36" t="s">
        <v>584</v>
      </c>
      <c r="B137" s="36"/>
      <c r="C137" s="36"/>
      <c r="D137" s="36"/>
      <c r="E137" s="36"/>
      <c r="F137" s="36"/>
    </row>
    <row r="138" spans="1:6" x14ac:dyDescent="0.2">
      <c r="A138" s="36" t="s">
        <v>585</v>
      </c>
      <c r="B138" s="36"/>
      <c r="C138" s="36"/>
      <c r="D138" s="36"/>
      <c r="E138" s="36"/>
      <c r="F138" s="36"/>
    </row>
    <row r="139" spans="1:6" x14ac:dyDescent="0.2">
      <c r="A139" s="36" t="s">
        <v>586</v>
      </c>
      <c r="B139" s="36"/>
      <c r="C139" s="36"/>
      <c r="D139" s="36"/>
      <c r="E139" s="36"/>
      <c r="F139" s="36"/>
    </row>
    <row r="140" spans="1:6" ht="66" customHeight="1" x14ac:dyDescent="0.2">
      <c r="A140" s="38"/>
      <c r="B140" s="38"/>
      <c r="C140" s="38"/>
      <c r="D140" s="38"/>
      <c r="E140" s="38"/>
      <c r="F140" s="38"/>
    </row>
    <row r="141" spans="1:6" x14ac:dyDescent="0.2">
      <c r="A141" s="36" t="s">
        <v>587</v>
      </c>
      <c r="B141" s="36"/>
      <c r="C141" s="36"/>
      <c r="D141" s="36"/>
      <c r="E141" s="36"/>
      <c r="F141" s="36"/>
    </row>
    <row r="142" spans="1:6" x14ac:dyDescent="0.2">
      <c r="A142" s="31"/>
      <c r="B142" s="31"/>
      <c r="C142" s="31"/>
      <c r="D142" s="31"/>
      <c r="E142" s="31"/>
      <c r="F142" s="31"/>
    </row>
    <row r="143" spans="1:6" ht="16.5" x14ac:dyDescent="0.2">
      <c r="A143" s="37" t="s">
        <v>588</v>
      </c>
      <c r="B143" s="37"/>
      <c r="C143" s="37"/>
      <c r="D143" s="37"/>
      <c r="E143" s="37"/>
      <c r="F143" s="37"/>
    </row>
    <row r="144" spans="1:6" x14ac:dyDescent="0.2">
      <c r="A144" s="36" t="s">
        <v>589</v>
      </c>
      <c r="B144" s="36"/>
      <c r="C144" s="36"/>
      <c r="D144" s="36"/>
      <c r="E144" s="36"/>
      <c r="F144" s="36"/>
    </row>
    <row r="145" spans="1:6" x14ac:dyDescent="0.2">
      <c r="A145" s="36" t="s">
        <v>590</v>
      </c>
      <c r="B145" s="36"/>
      <c r="C145" s="36"/>
      <c r="D145" s="36"/>
      <c r="E145" s="36"/>
      <c r="F145" s="36"/>
    </row>
    <row r="146" spans="1:6" ht="42" customHeight="1" x14ac:dyDescent="0.2">
      <c r="A146" s="38"/>
      <c r="B146" s="38"/>
      <c r="C146" s="38"/>
      <c r="D146" s="38"/>
      <c r="E146" s="38"/>
      <c r="F146" s="38"/>
    </row>
    <row r="147" spans="1:6" ht="66" customHeight="1" x14ac:dyDescent="0.2">
      <c r="A147" s="38"/>
      <c r="B147" s="38"/>
      <c r="C147" s="38"/>
      <c r="D147" s="38"/>
      <c r="E147" s="38"/>
      <c r="F147" s="38"/>
    </row>
    <row r="148" spans="1:6" x14ac:dyDescent="0.2">
      <c r="A148" s="36" t="s">
        <v>591</v>
      </c>
      <c r="B148" s="36"/>
      <c r="C148" s="36"/>
      <c r="D148" s="36"/>
      <c r="E148" s="36"/>
      <c r="F148" s="36"/>
    </row>
    <row r="149" spans="1:6" x14ac:dyDescent="0.2">
      <c r="A149" s="36" t="s">
        <v>592</v>
      </c>
      <c r="B149" s="36"/>
      <c r="C149" s="36"/>
      <c r="D149" s="36"/>
      <c r="E149" s="36"/>
      <c r="F149" s="36"/>
    </row>
    <row r="150" spans="1:6" x14ac:dyDescent="0.2">
      <c r="A150" s="36" t="s">
        <v>593</v>
      </c>
      <c r="B150" s="36"/>
      <c r="C150" s="36"/>
      <c r="D150" s="36"/>
      <c r="E150" s="36"/>
      <c r="F150" s="36"/>
    </row>
    <row r="151" spans="1:6" x14ac:dyDescent="0.2">
      <c r="A151" s="36" t="s">
        <v>594</v>
      </c>
      <c r="B151" s="36"/>
      <c r="C151" s="36"/>
      <c r="D151" s="36"/>
      <c r="E151" s="36"/>
      <c r="F151" s="36"/>
    </row>
    <row r="152" spans="1:6" x14ac:dyDescent="0.2">
      <c r="A152" s="31"/>
      <c r="B152" s="31"/>
      <c r="C152" s="31"/>
      <c r="D152" s="31"/>
      <c r="E152" s="31"/>
      <c r="F152" s="31"/>
    </row>
    <row r="153" spans="1:6" ht="16.5" x14ac:dyDescent="0.2">
      <c r="A153" s="37" t="s">
        <v>595</v>
      </c>
      <c r="B153" s="37"/>
      <c r="C153" s="37"/>
      <c r="D153" s="37"/>
      <c r="E153" s="37"/>
      <c r="F153" s="37"/>
    </row>
    <row r="154" spans="1:6" x14ac:dyDescent="0.2">
      <c r="A154" s="36" t="s">
        <v>596</v>
      </c>
      <c r="B154" s="36"/>
      <c r="C154" s="36"/>
      <c r="D154" s="36"/>
      <c r="E154" s="36"/>
      <c r="F154" s="36"/>
    </row>
    <row r="155" spans="1:6" x14ac:dyDescent="0.2">
      <c r="A155" s="36" t="s">
        <v>597</v>
      </c>
      <c r="B155" s="36"/>
      <c r="C155" s="36"/>
      <c r="D155" s="36"/>
      <c r="E155" s="36"/>
      <c r="F155" s="36"/>
    </row>
    <row r="156" spans="1:6" x14ac:dyDescent="0.2">
      <c r="A156" s="36" t="s">
        <v>598</v>
      </c>
      <c r="B156" s="36"/>
      <c r="C156" s="36"/>
      <c r="D156" s="36"/>
      <c r="E156" s="36"/>
      <c r="F156" s="36"/>
    </row>
    <row r="157" spans="1:6" x14ac:dyDescent="0.2">
      <c r="A157" s="36" t="s">
        <v>599</v>
      </c>
      <c r="B157" s="36"/>
      <c r="C157" s="36"/>
      <c r="D157" s="36"/>
      <c r="E157" s="36"/>
      <c r="F157" s="36"/>
    </row>
    <row r="158" spans="1:6" x14ac:dyDescent="0.2">
      <c r="A158" s="36" t="s">
        <v>600</v>
      </c>
      <c r="B158" s="36"/>
      <c r="C158" s="36"/>
      <c r="D158" s="36"/>
      <c r="E158" s="36"/>
      <c r="F158" s="36"/>
    </row>
    <row r="159" spans="1:6" ht="42" customHeight="1" x14ac:dyDescent="0.2">
      <c r="A159" s="38"/>
      <c r="B159" s="38"/>
      <c r="C159" s="38"/>
      <c r="D159" s="38"/>
      <c r="E159" s="38"/>
      <c r="F159" s="38"/>
    </row>
    <row r="160" spans="1:6" ht="66" customHeight="1" x14ac:dyDescent="0.2">
      <c r="A160" s="38"/>
      <c r="B160" s="38"/>
      <c r="C160" s="38"/>
      <c r="D160" s="38"/>
      <c r="E160" s="38"/>
      <c r="F160" s="38"/>
    </row>
    <row r="161" spans="1:6" x14ac:dyDescent="0.2">
      <c r="A161" s="36" t="s">
        <v>601</v>
      </c>
      <c r="B161" s="36"/>
      <c r="C161" s="36"/>
      <c r="D161" s="36"/>
      <c r="E161" s="36"/>
      <c r="F161" s="36"/>
    </row>
    <row r="162" spans="1:6" x14ac:dyDescent="0.2">
      <c r="A162" s="36" t="s">
        <v>590</v>
      </c>
      <c r="B162" s="36"/>
      <c r="C162" s="36"/>
      <c r="D162" s="36"/>
      <c r="E162" s="36"/>
      <c r="F162" s="36"/>
    </row>
    <row r="163" spans="1:6" x14ac:dyDescent="0.2">
      <c r="A163" s="36" t="s">
        <v>602</v>
      </c>
      <c r="B163" s="36"/>
      <c r="C163" s="36"/>
      <c r="D163" s="36"/>
      <c r="E163" s="36"/>
      <c r="F163" s="36"/>
    </row>
    <row r="164" spans="1:6" x14ac:dyDescent="0.2">
      <c r="A164" s="36" t="s">
        <v>603</v>
      </c>
      <c r="B164" s="36"/>
      <c r="C164" s="36"/>
      <c r="D164" s="36"/>
      <c r="E164" s="36"/>
      <c r="F164" s="36"/>
    </row>
    <row r="165" spans="1:6" x14ac:dyDescent="0.2">
      <c r="A165" s="36" t="s">
        <v>604</v>
      </c>
      <c r="B165" s="36"/>
      <c r="C165" s="36"/>
      <c r="D165" s="36"/>
      <c r="E165" s="36"/>
      <c r="F165" s="36"/>
    </row>
    <row r="166" spans="1:6" x14ac:dyDescent="0.2">
      <c r="A166" s="36" t="s">
        <v>605</v>
      </c>
      <c r="B166" s="36"/>
      <c r="C166" s="36"/>
      <c r="D166" s="36"/>
      <c r="E166" s="36"/>
      <c r="F166" s="36"/>
    </row>
    <row r="167" spans="1:6" x14ac:dyDescent="0.2">
      <c r="A167" s="36" t="s">
        <v>606</v>
      </c>
      <c r="B167" s="36"/>
      <c r="C167" s="36"/>
      <c r="D167" s="36"/>
      <c r="E167" s="36"/>
      <c r="F167" s="36"/>
    </row>
    <row r="168" spans="1:6" x14ac:dyDescent="0.2">
      <c r="A168" s="31"/>
      <c r="B168" s="31"/>
      <c r="C168" s="31"/>
      <c r="D168" s="31"/>
      <c r="E168" s="31"/>
      <c r="F168" s="31"/>
    </row>
    <row r="169" spans="1:6" ht="16.5" x14ac:dyDescent="0.2">
      <c r="A169" s="37" t="s">
        <v>607</v>
      </c>
      <c r="B169" s="37"/>
      <c r="C169" s="37"/>
      <c r="D169" s="37"/>
      <c r="E169" s="37"/>
      <c r="F169" s="37"/>
    </row>
    <row r="170" spans="1:6" x14ac:dyDescent="0.2">
      <c r="A170" s="36" t="s">
        <v>608</v>
      </c>
      <c r="B170" s="36"/>
      <c r="C170" s="36"/>
      <c r="D170" s="36"/>
      <c r="E170" s="36"/>
      <c r="F170" s="36"/>
    </row>
    <row r="171" spans="1:6" x14ac:dyDescent="0.2">
      <c r="A171" s="36" t="s">
        <v>609</v>
      </c>
      <c r="B171" s="36"/>
      <c r="C171" s="36"/>
      <c r="D171" s="36"/>
      <c r="E171" s="36"/>
      <c r="F171" s="36"/>
    </row>
    <row r="172" spans="1:6" x14ac:dyDescent="0.2">
      <c r="A172" s="36" t="s">
        <v>610</v>
      </c>
      <c r="B172" s="36"/>
      <c r="C172" s="36"/>
      <c r="D172" s="36"/>
      <c r="E172" s="36"/>
      <c r="F172" s="36"/>
    </row>
    <row r="173" spans="1:6" x14ac:dyDescent="0.2">
      <c r="A173" s="36" t="s">
        <v>611</v>
      </c>
      <c r="B173" s="36"/>
      <c r="C173" s="36"/>
      <c r="D173" s="36"/>
      <c r="E173" s="36"/>
      <c r="F173" s="36"/>
    </row>
    <row r="174" spans="1:6" x14ac:dyDescent="0.2">
      <c r="A174" s="31"/>
      <c r="B174" s="31"/>
      <c r="C174" s="31"/>
      <c r="D174" s="31"/>
      <c r="E174" s="31"/>
      <c r="F174" s="31"/>
    </row>
    <row r="175" spans="1:6" x14ac:dyDescent="0.2">
      <c r="A175" s="31"/>
      <c r="B175" s="31"/>
      <c r="C175" s="31"/>
      <c r="D175" s="31"/>
      <c r="E175" s="31"/>
      <c r="F175" s="31"/>
    </row>
    <row r="176" spans="1:6" ht="40.5" x14ac:dyDescent="0.2">
      <c r="A176" s="39" t="s">
        <v>612</v>
      </c>
      <c r="B176" s="31"/>
      <c r="C176" s="31"/>
      <c r="D176" s="31"/>
      <c r="E176" s="31"/>
      <c r="F176" s="31"/>
    </row>
    <row r="177" spans="1:6" x14ac:dyDescent="0.2">
      <c r="A177" s="31"/>
      <c r="B177" s="31"/>
      <c r="C177" s="31"/>
      <c r="D177" s="31"/>
      <c r="E177" s="31"/>
      <c r="F177" s="31"/>
    </row>
    <row r="178" spans="1:6" x14ac:dyDescent="0.2">
      <c r="A178" s="40" t="s">
        <v>613</v>
      </c>
      <c r="B178" s="31"/>
      <c r="C178" s="31"/>
      <c r="D178" s="31"/>
      <c r="E178" s="31"/>
      <c r="F178" s="31"/>
    </row>
    <row r="179" spans="1:6" ht="25.5" x14ac:dyDescent="0.2">
      <c r="A179" s="31" t="s">
        <v>614</v>
      </c>
      <c r="B179" s="31" t="s">
        <v>615</v>
      </c>
      <c r="C179" s="31"/>
      <c r="D179" s="31"/>
      <c r="E179" s="31"/>
      <c r="F179" s="31"/>
    </row>
    <row r="180" spans="1:6" ht="25.5" x14ac:dyDescent="0.2">
      <c r="A180" s="31" t="s">
        <v>616</v>
      </c>
      <c r="B180" s="31" t="s">
        <v>617</v>
      </c>
      <c r="C180" s="31"/>
      <c r="D180" s="31"/>
      <c r="E180" s="31"/>
      <c r="F180" s="31"/>
    </row>
    <row r="181" spans="1:6" x14ac:dyDescent="0.2">
      <c r="A181" s="31"/>
      <c r="B181" s="31"/>
      <c r="C181" s="31"/>
      <c r="D181" s="31"/>
      <c r="E181" s="31"/>
      <c r="F181" s="31"/>
    </row>
    <row r="182" spans="1:6" ht="25.5" x14ac:dyDescent="0.2">
      <c r="A182" s="31" t="s">
        <v>618</v>
      </c>
      <c r="B182" s="31" t="s">
        <v>619</v>
      </c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ht="25.5" x14ac:dyDescent="0.2">
      <c r="A184" s="32" t="s">
        <v>620</v>
      </c>
      <c r="B184" s="33"/>
      <c r="C184" s="31"/>
      <c r="D184" s="31"/>
      <c r="E184" s="31"/>
      <c r="F184" s="31"/>
    </row>
    <row r="185" spans="1:6" ht="25.5" x14ac:dyDescent="0.2">
      <c r="A185" s="31" t="s">
        <v>621</v>
      </c>
      <c r="B185" s="31" t="s">
        <v>622</v>
      </c>
      <c r="C185" s="31"/>
      <c r="D185" s="31"/>
      <c r="E185" s="31"/>
      <c r="F185" s="31"/>
    </row>
    <row r="186" spans="1:6" ht="38.25" x14ac:dyDescent="0.2">
      <c r="A186" s="31" t="s">
        <v>623</v>
      </c>
      <c r="B186" s="31" t="s">
        <v>624</v>
      </c>
      <c r="C186" s="31"/>
      <c r="D186" s="31"/>
      <c r="E186" s="31"/>
      <c r="F186" s="31"/>
    </row>
    <row r="187" spans="1:6" ht="25.5" x14ac:dyDescent="0.2">
      <c r="A187" s="31" t="s">
        <v>625</v>
      </c>
      <c r="B187" s="31" t="s">
        <v>626</v>
      </c>
      <c r="C187" s="31"/>
      <c r="D187" s="31"/>
      <c r="E187" s="31"/>
      <c r="F187" s="31"/>
    </row>
    <row r="188" spans="1:6" ht="25.5" x14ac:dyDescent="0.2">
      <c r="A188" s="31" t="s">
        <v>627</v>
      </c>
      <c r="B188" s="31" t="s">
        <v>628</v>
      </c>
      <c r="C188" s="31"/>
      <c r="D188" s="31"/>
      <c r="E188" s="31"/>
      <c r="F188" s="31"/>
    </row>
    <row r="189" spans="1:6" ht="25.5" x14ac:dyDescent="0.2">
      <c r="A189" s="31" t="s">
        <v>629</v>
      </c>
      <c r="B189" s="31" t="s">
        <v>630</v>
      </c>
      <c r="C189" s="31"/>
      <c r="D189" s="31"/>
      <c r="E189" s="31"/>
      <c r="F189" s="31"/>
    </row>
    <row r="190" spans="1:6" x14ac:dyDescent="0.2">
      <c r="A190" s="31"/>
      <c r="B190" s="31"/>
      <c r="C190" s="31"/>
      <c r="D190" s="31"/>
      <c r="E190" s="31"/>
      <c r="F190" s="31"/>
    </row>
    <row r="191" spans="1:6" x14ac:dyDescent="0.2">
      <c r="A191" s="31"/>
      <c r="B191" s="31"/>
      <c r="C191" s="31"/>
      <c r="D191" s="31"/>
      <c r="E191" s="31"/>
      <c r="F191" s="31"/>
    </row>
    <row r="192" spans="1:6" x14ac:dyDescent="0.2">
      <c r="A192" s="32" t="s">
        <v>197</v>
      </c>
      <c r="B192" s="33"/>
      <c r="C192" s="31"/>
      <c r="D192" s="31"/>
      <c r="E192" s="31"/>
      <c r="F192" s="31"/>
    </row>
    <row r="193" spans="1:6" ht="25.5" x14ac:dyDescent="0.2">
      <c r="A193" s="31">
        <v>1</v>
      </c>
      <c r="B193" s="41" t="s">
        <v>631</v>
      </c>
      <c r="C193" s="31"/>
      <c r="D193" s="31"/>
      <c r="E193" s="31"/>
      <c r="F193" s="31"/>
    </row>
    <row r="194" spans="1:6" x14ac:dyDescent="0.2">
      <c r="A194" s="31">
        <v>2</v>
      </c>
      <c r="B194" s="41" t="s">
        <v>632</v>
      </c>
      <c r="C194" s="31"/>
      <c r="D194" s="31"/>
      <c r="E194" s="31"/>
      <c r="F194" s="31"/>
    </row>
    <row r="195" spans="1:6" ht="14.25" x14ac:dyDescent="0.2">
      <c r="A195" s="31">
        <v>3</v>
      </c>
      <c r="B195" s="42" t="s">
        <v>633</v>
      </c>
      <c r="C195" s="31"/>
      <c r="D195" s="31"/>
      <c r="E195" s="31"/>
      <c r="F195" s="31"/>
    </row>
    <row r="196" spans="1:6" ht="14.25" x14ac:dyDescent="0.2">
      <c r="A196" s="31">
        <v>4</v>
      </c>
      <c r="B196" s="42" t="s">
        <v>634</v>
      </c>
      <c r="C196" s="31"/>
      <c r="D196" s="31"/>
      <c r="E196" s="31"/>
      <c r="F196" s="31"/>
    </row>
    <row r="197" spans="1:6" x14ac:dyDescent="0.2">
      <c r="A197" s="31">
        <v>5</v>
      </c>
      <c r="B197" s="41" t="s">
        <v>635</v>
      </c>
      <c r="C197" s="31"/>
      <c r="D197" s="31"/>
      <c r="E197" s="31"/>
      <c r="F197" s="31"/>
    </row>
    <row r="198" spans="1:6" x14ac:dyDescent="0.2">
      <c r="A198" s="31">
        <v>6</v>
      </c>
      <c r="B198" s="41" t="s">
        <v>636</v>
      </c>
      <c r="C198" s="31"/>
      <c r="D198" s="31"/>
      <c r="E198" s="31"/>
      <c r="F198" s="31"/>
    </row>
    <row r="199" spans="1:6" ht="25.5" x14ac:dyDescent="0.2">
      <c r="A199" s="31">
        <v>7</v>
      </c>
      <c r="B199" s="41" t="s">
        <v>637</v>
      </c>
      <c r="C199" s="31"/>
      <c r="D199" s="31"/>
      <c r="E199" s="31"/>
      <c r="F199" s="31"/>
    </row>
    <row r="200" spans="1:6" ht="25.5" x14ac:dyDescent="0.2">
      <c r="A200" s="31">
        <v>8</v>
      </c>
      <c r="B200" s="41" t="s">
        <v>638</v>
      </c>
      <c r="C200" s="31"/>
      <c r="D200" s="31"/>
      <c r="E200" s="31"/>
      <c r="F200" s="31"/>
    </row>
    <row r="201" spans="1:6" x14ac:dyDescent="0.2">
      <c r="A201" s="31"/>
      <c r="B201" s="31"/>
      <c r="C201" s="31"/>
      <c r="D201" s="31"/>
      <c r="E201" s="31"/>
      <c r="F201" s="31"/>
    </row>
    <row r="202" spans="1:6" x14ac:dyDescent="0.2">
      <c r="A202" s="32" t="s">
        <v>241</v>
      </c>
      <c r="B202" s="33"/>
      <c r="C202" s="31"/>
      <c r="D202" s="31"/>
      <c r="E202" s="31"/>
      <c r="F202" s="31"/>
    </row>
    <row r="203" spans="1:6" x14ac:dyDescent="0.2">
      <c r="A203" s="31">
        <v>1</v>
      </c>
      <c r="B203" s="41" t="s">
        <v>639</v>
      </c>
      <c r="C203" s="31"/>
      <c r="D203" s="31"/>
      <c r="E203" s="31"/>
      <c r="F203" s="31"/>
    </row>
    <row r="204" spans="1:6" x14ac:dyDescent="0.2">
      <c r="A204" s="31">
        <v>2</v>
      </c>
      <c r="B204" s="41" t="s">
        <v>640</v>
      </c>
      <c r="C204" s="31"/>
      <c r="D204" s="31"/>
      <c r="E204" s="31"/>
      <c r="F204" s="31"/>
    </row>
    <row r="205" spans="1:6" ht="14.25" x14ac:dyDescent="0.2">
      <c r="A205" s="31">
        <v>3</v>
      </c>
      <c r="B205" s="42" t="s">
        <v>641</v>
      </c>
      <c r="C205" s="31"/>
      <c r="D205" s="31"/>
      <c r="E205" s="31"/>
      <c r="F205" s="31"/>
    </row>
    <row r="206" spans="1:6" ht="25.5" x14ac:dyDescent="0.2">
      <c r="A206" s="31">
        <v>4</v>
      </c>
      <c r="B206" s="41" t="s">
        <v>642</v>
      </c>
      <c r="C206" s="31"/>
      <c r="D206" s="31"/>
      <c r="E206" s="31"/>
      <c r="F206" s="31"/>
    </row>
    <row r="207" spans="1:6" ht="25.5" x14ac:dyDescent="0.2">
      <c r="A207" s="31">
        <v>5</v>
      </c>
      <c r="B207" s="41" t="s">
        <v>643</v>
      </c>
      <c r="C207" s="31"/>
      <c r="D207" s="31"/>
      <c r="E207" s="31"/>
      <c r="F207" s="31"/>
    </row>
    <row r="208" spans="1:6" ht="25.5" x14ac:dyDescent="0.2">
      <c r="A208" s="31">
        <v>6</v>
      </c>
      <c r="B208" s="41" t="s">
        <v>644</v>
      </c>
      <c r="C208" s="31"/>
      <c r="D208" s="31"/>
      <c r="E208" s="31"/>
      <c r="F208" s="31"/>
    </row>
    <row r="209" spans="1:6" ht="38.25" x14ac:dyDescent="0.2">
      <c r="A209" s="31">
        <v>7</v>
      </c>
      <c r="B209" s="41" t="s">
        <v>645</v>
      </c>
      <c r="C209" s="31"/>
      <c r="D209" s="31"/>
      <c r="E209" s="31"/>
      <c r="F209" s="31"/>
    </row>
    <row r="210" spans="1:6" x14ac:dyDescent="0.2">
      <c r="A210" s="31"/>
      <c r="B210" s="31"/>
      <c r="C210" s="31"/>
      <c r="D210" s="31"/>
      <c r="E210" s="31"/>
      <c r="F210" s="31"/>
    </row>
    <row r="211" spans="1:6" x14ac:dyDescent="0.2">
      <c r="A211" s="32" t="s">
        <v>227</v>
      </c>
      <c r="B211" s="33"/>
      <c r="C211" s="31"/>
      <c r="D211" s="31"/>
      <c r="E211" s="31"/>
      <c r="F211" s="31"/>
    </row>
    <row r="212" spans="1:6" x14ac:dyDescent="0.2">
      <c r="A212" s="31">
        <v>1</v>
      </c>
      <c r="B212" s="41" t="s">
        <v>646</v>
      </c>
      <c r="C212" s="31"/>
      <c r="D212" s="31"/>
      <c r="E212" s="31"/>
      <c r="F212" s="31"/>
    </row>
    <row r="213" spans="1:6" ht="25.5" x14ac:dyDescent="0.2">
      <c r="A213" s="31">
        <v>2</v>
      </c>
      <c r="B213" s="41" t="s">
        <v>647</v>
      </c>
      <c r="C213" s="31"/>
      <c r="D213" s="31"/>
      <c r="E213" s="31"/>
      <c r="F213" s="31"/>
    </row>
    <row r="214" spans="1:6" ht="25.5" x14ac:dyDescent="0.2">
      <c r="A214" s="31">
        <v>3</v>
      </c>
      <c r="B214" s="41" t="s">
        <v>648</v>
      </c>
      <c r="C214" s="31"/>
      <c r="D214" s="31"/>
      <c r="E214" s="31"/>
      <c r="F214" s="31"/>
    </row>
    <row r="215" spans="1:6" ht="25.5" x14ac:dyDescent="0.2">
      <c r="A215" s="31">
        <v>4</v>
      </c>
      <c r="B215" s="41" t="s">
        <v>649</v>
      </c>
      <c r="C215" s="31"/>
      <c r="D215" s="31"/>
      <c r="E215" s="31"/>
      <c r="F215" s="31"/>
    </row>
    <row r="216" spans="1:6" ht="25.5" x14ac:dyDescent="0.2">
      <c r="A216" s="31">
        <v>5</v>
      </c>
      <c r="B216" s="41" t="s">
        <v>650</v>
      </c>
      <c r="C216" s="31"/>
      <c r="D216" s="31"/>
      <c r="E216" s="31"/>
      <c r="F216" s="31"/>
    </row>
    <row r="217" spans="1:6" ht="25.5" x14ac:dyDescent="0.2">
      <c r="A217" s="31">
        <v>6</v>
      </c>
      <c r="B217" s="41" t="s">
        <v>651</v>
      </c>
      <c r="C217" s="31"/>
      <c r="D217" s="31"/>
      <c r="E217" s="31"/>
      <c r="F217" s="31"/>
    </row>
    <row r="218" spans="1:6" ht="25.5" x14ac:dyDescent="0.2">
      <c r="A218" s="31">
        <v>7</v>
      </c>
      <c r="B218" s="41" t="s">
        <v>652</v>
      </c>
      <c r="C218" s="31"/>
      <c r="D218" s="31"/>
      <c r="E218" s="31"/>
      <c r="F218" s="31"/>
    </row>
    <row r="219" spans="1:6" ht="25.5" x14ac:dyDescent="0.2">
      <c r="A219" s="31">
        <v>8</v>
      </c>
      <c r="B219" s="41" t="s">
        <v>653</v>
      </c>
      <c r="C219" s="31"/>
      <c r="D219" s="31"/>
      <c r="E219" s="31"/>
      <c r="F219" s="31"/>
    </row>
    <row r="220" spans="1:6" x14ac:dyDescent="0.2">
      <c r="A220" s="31">
        <v>9</v>
      </c>
      <c r="B220" s="41" t="s">
        <v>654</v>
      </c>
      <c r="C220" s="31"/>
      <c r="D220" s="31"/>
      <c r="E220" s="31"/>
      <c r="F220" s="31"/>
    </row>
    <row r="221" spans="1:6" x14ac:dyDescent="0.2">
      <c r="A221" s="31"/>
      <c r="B221" s="31"/>
      <c r="C221" s="31"/>
      <c r="D221" s="31"/>
      <c r="E221" s="31"/>
      <c r="F221" s="31"/>
    </row>
    <row r="222" spans="1:6" x14ac:dyDescent="0.2">
      <c r="A222" s="31"/>
      <c r="B222" s="32" t="s">
        <v>655</v>
      </c>
      <c r="C222" s="31"/>
      <c r="D222" s="31"/>
      <c r="E222" s="31"/>
      <c r="F222" s="31"/>
    </row>
    <row r="223" spans="1:6" ht="25.5" x14ac:dyDescent="0.2">
      <c r="A223" s="31"/>
      <c r="B223" s="34" t="s">
        <v>656</v>
      </c>
      <c r="C223" s="34" t="s">
        <v>657</v>
      </c>
      <c r="D223" s="34" t="s">
        <v>658</v>
      </c>
      <c r="E223" s="34" t="s">
        <v>659</v>
      </c>
      <c r="F223" s="34" t="s">
        <v>660</v>
      </c>
    </row>
    <row r="224" spans="1:6" ht="51" x14ac:dyDescent="0.2">
      <c r="A224" s="31"/>
      <c r="B224" s="31" t="s">
        <v>236</v>
      </c>
      <c r="C224" s="31" t="s">
        <v>661</v>
      </c>
      <c r="D224" s="31" t="s">
        <v>662</v>
      </c>
      <c r="E224" s="31" t="s">
        <v>663</v>
      </c>
      <c r="F224" s="31" t="s">
        <v>664</v>
      </c>
    </row>
    <row r="225" spans="1:6" ht="51" x14ac:dyDescent="0.2">
      <c r="A225" s="31"/>
      <c r="B225" s="31" t="s">
        <v>237</v>
      </c>
      <c r="C225" s="31" t="s">
        <v>665</v>
      </c>
      <c r="D225" s="31" t="s">
        <v>666</v>
      </c>
      <c r="E225" s="31" t="s">
        <v>667</v>
      </c>
      <c r="F225" s="31" t="s">
        <v>668</v>
      </c>
    </row>
    <row r="226" spans="1:6" ht="38.25" x14ac:dyDescent="0.2">
      <c r="A226" s="31"/>
      <c r="B226" s="31" t="s">
        <v>238</v>
      </c>
      <c r="C226" s="31" t="s">
        <v>669</v>
      </c>
      <c r="D226" s="31" t="s">
        <v>670</v>
      </c>
      <c r="E226" s="31" t="s">
        <v>671</v>
      </c>
      <c r="F226" s="31" t="s">
        <v>672</v>
      </c>
    </row>
    <row r="227" spans="1:6" ht="38.25" x14ac:dyDescent="0.2">
      <c r="A227" s="31"/>
      <c r="B227" s="31" t="s">
        <v>239</v>
      </c>
      <c r="C227" s="31" t="s">
        <v>673</v>
      </c>
      <c r="D227" s="31" t="s">
        <v>674</v>
      </c>
      <c r="E227" s="31" t="s">
        <v>675</v>
      </c>
      <c r="F227" s="31" t="s">
        <v>676</v>
      </c>
    </row>
    <row r="228" spans="1:6" ht="51" x14ac:dyDescent="0.2">
      <c r="A228" s="31"/>
      <c r="B228" s="31" t="s">
        <v>240</v>
      </c>
      <c r="C228" s="31" t="s">
        <v>677</v>
      </c>
      <c r="D228" s="31" t="s">
        <v>678</v>
      </c>
      <c r="E228" s="31" t="s">
        <v>679</v>
      </c>
      <c r="F228" s="31" t="s">
        <v>680</v>
      </c>
    </row>
    <row r="229" spans="1:6" x14ac:dyDescent="0.2">
      <c r="A229" s="31"/>
      <c r="B229" s="31"/>
      <c r="C229" s="31"/>
      <c r="D229" s="31"/>
      <c r="E229" s="31"/>
      <c r="F229" s="31"/>
    </row>
    <row r="230" spans="1:6" x14ac:dyDescent="0.2">
      <c r="A230" s="31"/>
      <c r="B230" s="31"/>
      <c r="C230" s="31"/>
      <c r="D230" s="31"/>
      <c r="E230" s="31"/>
      <c r="F230" s="31"/>
    </row>
    <row r="231" spans="1:6" x14ac:dyDescent="0.2">
      <c r="A231" s="31"/>
      <c r="B231" s="32" t="s">
        <v>681</v>
      </c>
      <c r="C231" s="31"/>
      <c r="D231" s="31"/>
      <c r="E231" s="31"/>
      <c r="F231" s="31"/>
    </row>
    <row r="232" spans="1:6" ht="25.5" x14ac:dyDescent="0.2">
      <c r="A232" s="31"/>
      <c r="B232" s="34" t="s">
        <v>682</v>
      </c>
      <c r="C232" s="34" t="s">
        <v>683</v>
      </c>
      <c r="D232" s="34" t="s">
        <v>684</v>
      </c>
      <c r="E232" s="34" t="s">
        <v>685</v>
      </c>
      <c r="F232" s="34" t="s">
        <v>4</v>
      </c>
    </row>
    <row r="233" spans="1:6" ht="76.5" x14ac:dyDescent="0.2">
      <c r="A233" s="31"/>
      <c r="B233" s="31" t="s">
        <v>686</v>
      </c>
      <c r="C233" s="31" t="s">
        <v>687</v>
      </c>
      <c r="D233" s="31" t="s">
        <v>688</v>
      </c>
      <c r="E233" s="31" t="s">
        <v>689</v>
      </c>
      <c r="F233" s="31" t="s">
        <v>690</v>
      </c>
    </row>
    <row r="234" spans="1:6" ht="51" x14ac:dyDescent="0.2">
      <c r="A234" s="31"/>
      <c r="B234" s="31" t="s">
        <v>691</v>
      </c>
      <c r="C234" s="31" t="s">
        <v>692</v>
      </c>
      <c r="D234" s="31" t="s">
        <v>693</v>
      </c>
      <c r="E234" s="31" t="s">
        <v>694</v>
      </c>
      <c r="F234" s="31" t="s">
        <v>695</v>
      </c>
    </row>
    <row r="235" spans="1:6" ht="63.75" x14ac:dyDescent="0.2">
      <c r="A235" s="31"/>
      <c r="B235" s="31" t="s">
        <v>696</v>
      </c>
      <c r="C235" s="31" t="s">
        <v>697</v>
      </c>
      <c r="D235" s="31" t="s">
        <v>693</v>
      </c>
      <c r="E235" s="31" t="s">
        <v>698</v>
      </c>
      <c r="F235" s="31" t="s">
        <v>699</v>
      </c>
    </row>
    <row r="236" spans="1:6" ht="63.75" x14ac:dyDescent="0.2">
      <c r="A236" s="31"/>
      <c r="B236" s="31" t="s">
        <v>700</v>
      </c>
      <c r="C236" s="31" t="s">
        <v>701</v>
      </c>
      <c r="D236" s="31" t="s">
        <v>702</v>
      </c>
      <c r="E236" s="31" t="s">
        <v>703</v>
      </c>
      <c r="F236" s="31" t="s">
        <v>704</v>
      </c>
    </row>
    <row r="237" spans="1:6" ht="25.5" x14ac:dyDescent="0.2">
      <c r="A237" s="31"/>
      <c r="B237" s="31" t="s">
        <v>705</v>
      </c>
      <c r="C237" s="31" t="s">
        <v>706</v>
      </c>
      <c r="D237" s="31" t="s">
        <v>707</v>
      </c>
      <c r="E237" s="31" t="s">
        <v>708</v>
      </c>
      <c r="F237" s="31" t="s">
        <v>709</v>
      </c>
    </row>
    <row r="238" spans="1:6" x14ac:dyDescent="0.2">
      <c r="A238" s="31"/>
      <c r="B238" s="31"/>
      <c r="C238" s="31"/>
      <c r="D238" s="31"/>
      <c r="E238" s="31"/>
      <c r="F238" s="31"/>
    </row>
    <row r="239" spans="1:6" x14ac:dyDescent="0.2">
      <c r="A239" s="31"/>
      <c r="B239" s="31"/>
      <c r="C239" s="31"/>
      <c r="D239" s="31"/>
      <c r="E239" s="31"/>
      <c r="F239" s="31"/>
    </row>
    <row r="240" spans="1:6" x14ac:dyDescent="0.2">
      <c r="A240" s="32" t="s">
        <v>710</v>
      </c>
      <c r="B240" s="33"/>
      <c r="C240" s="31"/>
      <c r="D240" s="31"/>
      <c r="E240" s="31"/>
      <c r="F240" s="31"/>
    </row>
    <row r="241" spans="1:6" ht="25.5" x14ac:dyDescent="0.2">
      <c r="A241" s="31">
        <v>1</v>
      </c>
      <c r="B241" s="41" t="s">
        <v>711</v>
      </c>
      <c r="C241" s="31"/>
      <c r="D241" s="31"/>
      <c r="E241" s="31"/>
      <c r="F241" s="31"/>
    </row>
    <row r="242" spans="1:6" x14ac:dyDescent="0.2">
      <c r="A242" s="31">
        <v>2</v>
      </c>
      <c r="B242" s="41" t="s">
        <v>712</v>
      </c>
      <c r="C242" s="31"/>
      <c r="D242" s="31"/>
      <c r="E242" s="31"/>
      <c r="F242" s="31"/>
    </row>
    <row r="243" spans="1:6" ht="25.5" x14ac:dyDescent="0.2">
      <c r="A243" s="31">
        <v>3</v>
      </c>
      <c r="B243" s="41" t="s">
        <v>713</v>
      </c>
      <c r="C243" s="31"/>
      <c r="D243" s="31"/>
      <c r="E243" s="31"/>
      <c r="F243" s="31"/>
    </row>
    <row r="244" spans="1:6" x14ac:dyDescent="0.2">
      <c r="A244" s="31">
        <v>4</v>
      </c>
      <c r="B244" s="41" t="s">
        <v>714</v>
      </c>
      <c r="C244" s="31"/>
      <c r="D244" s="31"/>
      <c r="E244" s="31"/>
      <c r="F244" s="31"/>
    </row>
    <row r="245" spans="1:6" ht="25.5" x14ac:dyDescent="0.2">
      <c r="A245" s="31">
        <v>5</v>
      </c>
      <c r="B245" s="41" t="s">
        <v>715</v>
      </c>
      <c r="C245" s="31"/>
      <c r="D245" s="31"/>
      <c r="E245" s="31"/>
      <c r="F245" s="31"/>
    </row>
    <row r="246" spans="1:6" ht="25.5" x14ac:dyDescent="0.2">
      <c r="A246" s="31">
        <v>6</v>
      </c>
      <c r="B246" s="41" t="s">
        <v>716</v>
      </c>
      <c r="C246" s="31"/>
      <c r="D246" s="31"/>
      <c r="E246" s="31"/>
      <c r="F246" s="31"/>
    </row>
    <row r="247" spans="1:6" x14ac:dyDescent="0.2">
      <c r="A247" s="31"/>
      <c r="B247" s="31"/>
      <c r="C247" s="31"/>
      <c r="D247" s="31"/>
      <c r="E247" s="31"/>
      <c r="F247" s="31"/>
    </row>
    <row r="248" spans="1:6" x14ac:dyDescent="0.2">
      <c r="A248" s="32" t="s">
        <v>717</v>
      </c>
      <c r="B248" s="33"/>
      <c r="C248" s="31"/>
      <c r="D248" s="31"/>
      <c r="E248" s="31"/>
      <c r="F248" s="31"/>
    </row>
    <row r="249" spans="1:6" ht="25.5" x14ac:dyDescent="0.2">
      <c r="A249" s="31">
        <v>1</v>
      </c>
      <c r="B249" s="41" t="s">
        <v>718</v>
      </c>
      <c r="C249" s="31"/>
      <c r="D249" s="31"/>
      <c r="E249" s="31"/>
      <c r="F249" s="31"/>
    </row>
    <row r="250" spans="1:6" ht="25.5" x14ac:dyDescent="0.2">
      <c r="A250" s="31">
        <v>2</v>
      </c>
      <c r="B250" s="41" t="s">
        <v>719</v>
      </c>
      <c r="C250" s="31"/>
      <c r="D250" s="31"/>
      <c r="E250" s="31"/>
      <c r="F250" s="31"/>
    </row>
    <row r="251" spans="1:6" ht="25.5" x14ac:dyDescent="0.2">
      <c r="A251" s="31">
        <v>3</v>
      </c>
      <c r="B251" s="41" t="s">
        <v>720</v>
      </c>
      <c r="C251" s="31"/>
      <c r="D251" s="31"/>
      <c r="E251" s="31"/>
      <c r="F251" s="31"/>
    </row>
    <row r="252" spans="1:6" ht="25.5" x14ac:dyDescent="0.2">
      <c r="A252" s="31">
        <v>4</v>
      </c>
      <c r="B252" s="41" t="s">
        <v>721</v>
      </c>
      <c r="C252" s="31"/>
      <c r="D252" s="31"/>
      <c r="E252" s="31"/>
      <c r="F252" s="31"/>
    </row>
    <row r="253" spans="1:6" ht="25.5" x14ac:dyDescent="0.2">
      <c r="A253" s="31">
        <v>5</v>
      </c>
      <c r="B253" s="41" t="s">
        <v>722</v>
      </c>
      <c r="C253" s="31"/>
      <c r="D253" s="31"/>
      <c r="E253" s="31"/>
      <c r="F253" s="31"/>
    </row>
    <row r="254" spans="1:6" x14ac:dyDescent="0.2">
      <c r="A254" s="31">
        <v>6</v>
      </c>
      <c r="B254" s="41" t="s">
        <v>723</v>
      </c>
      <c r="C254" s="31"/>
      <c r="D254" s="31"/>
      <c r="E254" s="31"/>
      <c r="F254" s="31"/>
    </row>
    <row r="255" spans="1:6" x14ac:dyDescent="0.2">
      <c r="A255" s="31"/>
      <c r="B255" s="31"/>
      <c r="C255" s="31"/>
      <c r="D255" s="31"/>
      <c r="E255" s="31"/>
      <c r="F255" s="31"/>
    </row>
    <row r="256" spans="1:6" x14ac:dyDescent="0.2">
      <c r="A256" s="32" t="s">
        <v>279</v>
      </c>
      <c r="B256" s="33"/>
      <c r="C256" s="31"/>
      <c r="D256" s="31"/>
      <c r="E256" s="31"/>
      <c r="F256" s="31"/>
    </row>
    <row r="257" spans="1:6" ht="25.5" x14ac:dyDescent="0.2">
      <c r="A257" s="31">
        <v>1</v>
      </c>
      <c r="B257" s="41" t="s">
        <v>724</v>
      </c>
      <c r="C257" s="31"/>
      <c r="D257" s="31"/>
      <c r="E257" s="31"/>
      <c r="F257" s="31"/>
    </row>
    <row r="258" spans="1:6" ht="38.25" x14ac:dyDescent="0.2">
      <c r="A258" s="31">
        <v>2</v>
      </c>
      <c r="B258" s="41" t="s">
        <v>725</v>
      </c>
      <c r="C258" s="31"/>
      <c r="D258" s="31"/>
      <c r="E258" s="31"/>
      <c r="F258" s="31"/>
    </row>
    <row r="259" spans="1:6" ht="38.25" x14ac:dyDescent="0.2">
      <c r="A259" s="31">
        <v>3</v>
      </c>
      <c r="B259" s="41" t="s">
        <v>726</v>
      </c>
      <c r="C259" s="31"/>
      <c r="D259" s="31"/>
      <c r="E259" s="31"/>
      <c r="F259" s="31"/>
    </row>
    <row r="260" spans="1:6" ht="25.5" x14ac:dyDescent="0.2">
      <c r="A260" s="31">
        <v>4</v>
      </c>
      <c r="B260" s="41" t="s">
        <v>727</v>
      </c>
      <c r="C260" s="31"/>
      <c r="D260" s="31"/>
      <c r="E260" s="31"/>
      <c r="F260" s="31"/>
    </row>
    <row r="261" spans="1:6" ht="25.5" x14ac:dyDescent="0.2">
      <c r="A261" s="31">
        <v>5</v>
      </c>
      <c r="B261" s="41" t="s">
        <v>728</v>
      </c>
      <c r="C261" s="31"/>
      <c r="D261" s="31"/>
      <c r="E261" s="31"/>
      <c r="F261" s="31"/>
    </row>
    <row r="262" spans="1:6" ht="25.5" x14ac:dyDescent="0.2">
      <c r="A262" s="31">
        <v>6</v>
      </c>
      <c r="B262" s="41" t="s">
        <v>729</v>
      </c>
      <c r="C262" s="31"/>
      <c r="D262" s="31"/>
      <c r="E262" s="31"/>
      <c r="F262" s="31"/>
    </row>
    <row r="263" spans="1:6" ht="25.5" x14ac:dyDescent="0.2">
      <c r="A263" s="31">
        <v>7</v>
      </c>
      <c r="B263" s="41" t="s">
        <v>730</v>
      </c>
      <c r="C263" s="31"/>
      <c r="D263" s="31"/>
      <c r="E263" s="31"/>
      <c r="F263" s="31"/>
    </row>
    <row r="264" spans="1:6" ht="25.5" x14ac:dyDescent="0.2">
      <c r="A264" s="31">
        <v>8</v>
      </c>
      <c r="B264" s="41" t="s">
        <v>731</v>
      </c>
      <c r="C264" s="31"/>
      <c r="D264" s="31"/>
      <c r="E264" s="31"/>
      <c r="F264" s="31"/>
    </row>
    <row r="265" spans="1:6" x14ac:dyDescent="0.2">
      <c r="A265" s="31"/>
      <c r="B265" s="31"/>
      <c r="C265" s="31"/>
      <c r="D265" s="31"/>
      <c r="E265" s="31"/>
      <c r="F265" s="31"/>
    </row>
    <row r="266" spans="1:6" x14ac:dyDescent="0.2">
      <c r="A266" s="32" t="s">
        <v>182</v>
      </c>
      <c r="B266" s="33"/>
      <c r="C266" s="31"/>
      <c r="D266" s="31"/>
      <c r="E266" s="31"/>
      <c r="F266" s="31"/>
    </row>
    <row r="267" spans="1:6" ht="25.5" x14ac:dyDescent="0.2">
      <c r="A267" s="31">
        <v>1</v>
      </c>
      <c r="B267" s="41" t="s">
        <v>732</v>
      </c>
      <c r="C267" s="31"/>
      <c r="D267" s="31"/>
      <c r="E267" s="31"/>
      <c r="F267" s="31"/>
    </row>
    <row r="268" spans="1:6" x14ac:dyDescent="0.2">
      <c r="A268" s="31">
        <v>2</v>
      </c>
      <c r="B268" s="41" t="s">
        <v>733</v>
      </c>
      <c r="C268" s="31"/>
      <c r="D268" s="31"/>
      <c r="E268" s="31"/>
      <c r="F268" s="31"/>
    </row>
    <row r="269" spans="1:6" ht="25.5" x14ac:dyDescent="0.2">
      <c r="A269" s="31">
        <v>3</v>
      </c>
      <c r="B269" s="41" t="s">
        <v>734</v>
      </c>
      <c r="C269" s="31"/>
      <c r="D269" s="31"/>
      <c r="E269" s="31"/>
      <c r="F269" s="31"/>
    </row>
    <row r="270" spans="1:6" ht="25.5" x14ac:dyDescent="0.2">
      <c r="A270" s="31">
        <v>4</v>
      </c>
      <c r="B270" s="41" t="s">
        <v>735</v>
      </c>
      <c r="C270" s="31"/>
      <c r="D270" s="31"/>
      <c r="E270" s="31"/>
      <c r="F270" s="31"/>
    </row>
    <row r="271" spans="1:6" x14ac:dyDescent="0.2">
      <c r="A271" s="31"/>
      <c r="B271" s="31"/>
      <c r="C271" s="31"/>
      <c r="D271" s="31"/>
      <c r="E271" s="31"/>
      <c r="F271" s="31"/>
    </row>
    <row r="272" spans="1:6" x14ac:dyDescent="0.2">
      <c r="A272" s="32" t="s">
        <v>345</v>
      </c>
      <c r="B272" s="33"/>
      <c r="C272" s="31"/>
      <c r="D272" s="31"/>
      <c r="E272" s="31"/>
      <c r="F272" s="31"/>
    </row>
    <row r="273" spans="1:6" ht="25.5" x14ac:dyDescent="0.2">
      <c r="A273" s="31">
        <v>1</v>
      </c>
      <c r="B273" s="41" t="s">
        <v>736</v>
      </c>
      <c r="C273" s="31"/>
      <c r="D273" s="31"/>
      <c r="E273" s="31"/>
      <c r="F273" s="31"/>
    </row>
    <row r="274" spans="1:6" ht="25.5" x14ac:dyDescent="0.2">
      <c r="A274" s="31">
        <v>2</v>
      </c>
      <c r="B274" s="41" t="s">
        <v>737</v>
      </c>
      <c r="C274" s="31"/>
      <c r="D274" s="31"/>
      <c r="E274" s="31"/>
      <c r="F274" s="31"/>
    </row>
    <row r="275" spans="1:6" ht="25.5" x14ac:dyDescent="0.2">
      <c r="A275" s="31">
        <v>3</v>
      </c>
      <c r="B275" s="41" t="s">
        <v>738</v>
      </c>
      <c r="C275" s="31"/>
      <c r="D275" s="31"/>
      <c r="E275" s="31"/>
      <c r="F275" s="31"/>
    </row>
    <row r="276" spans="1:6" ht="38.25" x14ac:dyDescent="0.2">
      <c r="A276" s="31">
        <v>4</v>
      </c>
      <c r="B276" s="41" t="s">
        <v>739</v>
      </c>
      <c r="C276" s="31"/>
      <c r="D276" s="31"/>
      <c r="E276" s="31"/>
      <c r="F276" s="31"/>
    </row>
    <row r="277" spans="1:6" ht="25.5" x14ac:dyDescent="0.2">
      <c r="A277" s="31">
        <v>5</v>
      </c>
      <c r="B277" s="41" t="s">
        <v>740</v>
      </c>
      <c r="C277" s="31"/>
      <c r="D277" s="31"/>
      <c r="E277" s="31"/>
      <c r="F277" s="31"/>
    </row>
    <row r="278" spans="1:6" x14ac:dyDescent="0.2">
      <c r="A278" s="31">
        <v>6</v>
      </c>
      <c r="B278" s="41" t="s">
        <v>741</v>
      </c>
      <c r="C278" s="31"/>
      <c r="D278" s="31"/>
      <c r="E278" s="31"/>
      <c r="F278" s="31"/>
    </row>
    <row r="279" spans="1:6" ht="25.5" x14ac:dyDescent="0.2">
      <c r="A279" s="31">
        <v>7</v>
      </c>
      <c r="B279" s="41" t="s">
        <v>742</v>
      </c>
      <c r="C279" s="31"/>
      <c r="D279" s="31"/>
      <c r="E279" s="31"/>
      <c r="F279" s="31"/>
    </row>
    <row r="280" spans="1:6" x14ac:dyDescent="0.2">
      <c r="A280" s="31">
        <v>8</v>
      </c>
      <c r="B280" s="41" t="s">
        <v>743</v>
      </c>
      <c r="C280" s="31"/>
      <c r="D280" s="31"/>
      <c r="E280" s="31"/>
      <c r="F280" s="31"/>
    </row>
    <row r="281" spans="1:6" x14ac:dyDescent="0.2">
      <c r="A281" s="31"/>
      <c r="B281" s="31"/>
      <c r="C281" s="31"/>
      <c r="D281" s="31"/>
      <c r="E281" s="31"/>
      <c r="F281" s="31"/>
    </row>
    <row r="282" spans="1:6" x14ac:dyDescent="0.2">
      <c r="A282" s="32" t="s">
        <v>381</v>
      </c>
      <c r="B282" s="33"/>
      <c r="C282" s="31"/>
      <c r="D282" s="31"/>
      <c r="E282" s="31"/>
      <c r="F282" s="31"/>
    </row>
    <row r="283" spans="1:6" x14ac:dyDescent="0.2">
      <c r="A283" s="31">
        <v>1</v>
      </c>
      <c r="B283" s="41" t="s">
        <v>744</v>
      </c>
      <c r="C283" s="31"/>
      <c r="D283" s="31"/>
      <c r="E283" s="31"/>
      <c r="F283" s="31"/>
    </row>
    <row r="284" spans="1:6" ht="25.5" x14ac:dyDescent="0.2">
      <c r="A284" s="31">
        <v>2</v>
      </c>
      <c r="B284" s="41" t="s">
        <v>745</v>
      </c>
      <c r="C284" s="31"/>
      <c r="D284" s="31"/>
      <c r="E284" s="31"/>
      <c r="F284" s="31"/>
    </row>
    <row r="285" spans="1:6" ht="25.5" x14ac:dyDescent="0.2">
      <c r="A285" s="31">
        <v>3</v>
      </c>
      <c r="B285" s="41" t="s">
        <v>746</v>
      </c>
      <c r="C285" s="31"/>
      <c r="D285" s="31"/>
      <c r="E285" s="31"/>
      <c r="F285" s="31"/>
    </row>
    <row r="286" spans="1:6" ht="25.5" x14ac:dyDescent="0.2">
      <c r="A286" s="31">
        <v>4</v>
      </c>
      <c r="B286" s="41" t="s">
        <v>747</v>
      </c>
      <c r="C286" s="31"/>
      <c r="D286" s="31"/>
      <c r="E286" s="31"/>
      <c r="F286" s="31"/>
    </row>
    <row r="287" spans="1:6" ht="25.5" x14ac:dyDescent="0.2">
      <c r="A287" s="31">
        <v>5</v>
      </c>
      <c r="B287" s="41" t="s">
        <v>748</v>
      </c>
      <c r="C287" s="31"/>
      <c r="D287" s="31"/>
      <c r="E287" s="31"/>
      <c r="F287" s="31"/>
    </row>
    <row r="288" spans="1:6" x14ac:dyDescent="0.2">
      <c r="A288" s="31"/>
      <c r="B288" s="31"/>
      <c r="C288" s="31"/>
      <c r="D288" s="31"/>
      <c r="E288" s="31"/>
      <c r="F288" s="31"/>
    </row>
    <row r="289" spans="1:6" x14ac:dyDescent="0.2">
      <c r="A289" s="32" t="s">
        <v>401</v>
      </c>
      <c r="B289" s="33"/>
      <c r="C289" s="31"/>
      <c r="D289" s="31"/>
      <c r="E289" s="31"/>
      <c r="F289" s="31"/>
    </row>
    <row r="290" spans="1:6" x14ac:dyDescent="0.2">
      <c r="A290" s="31">
        <v>1</v>
      </c>
      <c r="B290" s="41" t="s">
        <v>749</v>
      </c>
      <c r="C290" s="31"/>
      <c r="D290" s="31"/>
      <c r="E290" s="31"/>
      <c r="F290" s="31"/>
    </row>
    <row r="291" spans="1:6" ht="25.5" x14ac:dyDescent="0.2">
      <c r="A291" s="31">
        <v>2</v>
      </c>
      <c r="B291" s="41" t="s">
        <v>750</v>
      </c>
      <c r="C291" s="31"/>
      <c r="D291" s="31"/>
      <c r="E291" s="31"/>
      <c r="F291" s="31"/>
    </row>
    <row r="292" spans="1:6" ht="25.5" x14ac:dyDescent="0.2">
      <c r="A292" s="31">
        <v>3</v>
      </c>
      <c r="B292" s="41" t="s">
        <v>751</v>
      </c>
      <c r="C292" s="31"/>
      <c r="D292" s="31"/>
      <c r="E292" s="31"/>
      <c r="F292" s="31"/>
    </row>
    <row r="293" spans="1:6" ht="25.5" x14ac:dyDescent="0.2">
      <c r="A293" s="31">
        <v>4</v>
      </c>
      <c r="B293" s="41" t="s">
        <v>752</v>
      </c>
      <c r="C293" s="31"/>
      <c r="D293" s="31"/>
      <c r="E293" s="31"/>
      <c r="F293" s="31"/>
    </row>
    <row r="294" spans="1:6" x14ac:dyDescent="0.2">
      <c r="A294" s="31"/>
      <c r="B294" s="31"/>
      <c r="C294" s="31"/>
      <c r="D294" s="31"/>
      <c r="E294" s="31"/>
      <c r="F294" s="31"/>
    </row>
    <row r="295" spans="1:6" x14ac:dyDescent="0.2">
      <c r="A295" s="32" t="s">
        <v>414</v>
      </c>
      <c r="B295" s="33"/>
      <c r="C295" s="31"/>
      <c r="D295" s="31"/>
      <c r="E295" s="31"/>
      <c r="F295" s="31"/>
    </row>
    <row r="296" spans="1:6" ht="25.5" x14ac:dyDescent="0.2">
      <c r="A296" s="31">
        <v>1</v>
      </c>
      <c r="B296" s="41" t="s">
        <v>753</v>
      </c>
      <c r="C296" s="31"/>
      <c r="D296" s="31"/>
      <c r="E296" s="31"/>
      <c r="F296" s="31"/>
    </row>
    <row r="297" spans="1:6" ht="25.5" x14ac:dyDescent="0.2">
      <c r="A297" s="31">
        <v>2</v>
      </c>
      <c r="B297" s="41" t="s">
        <v>754</v>
      </c>
      <c r="C297" s="31"/>
      <c r="D297" s="31"/>
      <c r="E297" s="31"/>
      <c r="F297" s="31"/>
    </row>
    <row r="298" spans="1:6" ht="25.5" x14ac:dyDescent="0.2">
      <c r="A298" s="31">
        <v>3</v>
      </c>
      <c r="B298" s="41" t="s">
        <v>755</v>
      </c>
      <c r="C298" s="31"/>
      <c r="D298" s="31"/>
      <c r="E298" s="31"/>
      <c r="F298" s="31"/>
    </row>
    <row r="299" spans="1:6" ht="14.25" x14ac:dyDescent="0.2">
      <c r="A299" s="31">
        <v>4</v>
      </c>
      <c r="B299" s="42" t="s">
        <v>756</v>
      </c>
      <c r="C299" s="31"/>
      <c r="D299" s="31"/>
      <c r="E299" s="31"/>
      <c r="F299" s="31"/>
    </row>
    <row r="300" spans="1:6" x14ac:dyDescent="0.2">
      <c r="A300" s="31">
        <v>5</v>
      </c>
      <c r="B300" s="41" t="s">
        <v>757</v>
      </c>
      <c r="C300" s="31"/>
      <c r="D300" s="31"/>
      <c r="E300" s="31"/>
      <c r="F300" s="31"/>
    </row>
    <row r="301" spans="1:6" ht="25.5" x14ac:dyDescent="0.2">
      <c r="A301" s="31">
        <v>6</v>
      </c>
      <c r="B301" s="41" t="s">
        <v>758</v>
      </c>
      <c r="C301" s="31"/>
      <c r="D301" s="31"/>
      <c r="E301" s="31"/>
      <c r="F301" s="31"/>
    </row>
    <row r="302" spans="1:6" ht="25.5" x14ac:dyDescent="0.2">
      <c r="A302" s="31">
        <v>7</v>
      </c>
      <c r="B302" s="41" t="s">
        <v>759</v>
      </c>
      <c r="C302" s="31"/>
      <c r="D302" s="31"/>
      <c r="E302" s="31"/>
      <c r="F302" s="31"/>
    </row>
    <row r="303" spans="1:6" ht="25.5" x14ac:dyDescent="0.2">
      <c r="A303" s="31">
        <v>8</v>
      </c>
      <c r="B303" s="41" t="s">
        <v>760</v>
      </c>
      <c r="C303" s="31"/>
      <c r="D303" s="31"/>
      <c r="E303" s="31"/>
      <c r="F303" s="31"/>
    </row>
    <row r="304" spans="1:6" x14ac:dyDescent="0.2">
      <c r="A304" s="31"/>
      <c r="B304" s="31"/>
      <c r="C304" s="31"/>
      <c r="D304" s="31"/>
      <c r="E304" s="31"/>
      <c r="F304" s="31"/>
    </row>
    <row r="305" spans="1:6" x14ac:dyDescent="0.2">
      <c r="A305" s="32" t="s">
        <v>761</v>
      </c>
      <c r="B305" s="33"/>
      <c r="C305" s="31"/>
      <c r="D305" s="31"/>
      <c r="E305" s="31"/>
      <c r="F305" s="31"/>
    </row>
    <row r="306" spans="1:6" ht="38.25" x14ac:dyDescent="0.2">
      <c r="A306" s="31">
        <v>1</v>
      </c>
      <c r="B306" s="41" t="s">
        <v>762</v>
      </c>
      <c r="C306" s="31"/>
      <c r="D306" s="31"/>
      <c r="E306" s="31"/>
      <c r="F306" s="31"/>
    </row>
    <row r="307" spans="1:6" ht="38.25" x14ac:dyDescent="0.2">
      <c r="A307" s="31">
        <v>2</v>
      </c>
      <c r="B307" s="41" t="s">
        <v>763</v>
      </c>
      <c r="C307" s="31"/>
      <c r="D307" s="31"/>
      <c r="E307" s="31"/>
      <c r="F307" s="31"/>
    </row>
    <row r="308" spans="1:6" ht="38.25" x14ac:dyDescent="0.2">
      <c r="A308" s="31">
        <v>3</v>
      </c>
      <c r="B308" s="41" t="s">
        <v>764</v>
      </c>
      <c r="C308" s="31"/>
      <c r="D308" s="31"/>
      <c r="E308" s="31"/>
      <c r="F308" s="31"/>
    </row>
    <row r="309" spans="1:6" ht="25.5" x14ac:dyDescent="0.2">
      <c r="A309" s="31">
        <v>4</v>
      </c>
      <c r="B309" s="41" t="s">
        <v>765</v>
      </c>
      <c r="C309" s="31"/>
      <c r="D309" s="31"/>
      <c r="E309" s="31"/>
      <c r="F309" s="31"/>
    </row>
    <row r="310" spans="1:6" x14ac:dyDescent="0.2">
      <c r="A310" s="31">
        <v>5</v>
      </c>
      <c r="B310" s="41" t="s">
        <v>766</v>
      </c>
      <c r="C310" s="31"/>
      <c r="D310" s="31"/>
      <c r="E310" s="31"/>
      <c r="F310" s="31"/>
    </row>
    <row r="311" spans="1:6" x14ac:dyDescent="0.2">
      <c r="A311" s="31">
        <v>6</v>
      </c>
      <c r="B311" s="41" t="s">
        <v>767</v>
      </c>
      <c r="C311" s="31"/>
      <c r="D311" s="31"/>
      <c r="E311" s="31"/>
      <c r="F311" s="31"/>
    </row>
    <row r="312" spans="1:6" ht="25.5" x14ac:dyDescent="0.2">
      <c r="A312" s="31">
        <v>7</v>
      </c>
      <c r="B312" s="41" t="s">
        <v>768</v>
      </c>
      <c r="C312" s="31"/>
      <c r="D312" s="31"/>
      <c r="E312" s="31"/>
      <c r="F312" s="31"/>
    </row>
    <row r="313" spans="1:6" ht="25.5" x14ac:dyDescent="0.2">
      <c r="A313" s="31">
        <v>8</v>
      </c>
      <c r="B313" s="41" t="s">
        <v>769</v>
      </c>
      <c r="C313" s="31"/>
      <c r="D313" s="31"/>
      <c r="E313" s="31"/>
      <c r="F313" s="31"/>
    </row>
    <row r="314" spans="1:6" ht="38.25" x14ac:dyDescent="0.2">
      <c r="A314" s="31">
        <v>9</v>
      </c>
      <c r="B314" s="41" t="s">
        <v>770</v>
      </c>
      <c r="C314" s="31"/>
      <c r="D314" s="31"/>
      <c r="E314" s="31"/>
      <c r="F314" s="31"/>
    </row>
    <row r="315" spans="1:6" ht="25.5" x14ac:dyDescent="0.2">
      <c r="A315" s="31">
        <v>10</v>
      </c>
      <c r="B315" s="41" t="s">
        <v>771</v>
      </c>
      <c r="C315" s="31"/>
      <c r="D315" s="31"/>
      <c r="E315" s="31"/>
      <c r="F315" s="31"/>
    </row>
    <row r="316" spans="1:6" x14ac:dyDescent="0.2">
      <c r="A316" s="31">
        <v>11</v>
      </c>
      <c r="B316" s="41" t="s">
        <v>772</v>
      </c>
      <c r="C316" s="31"/>
      <c r="D316" s="31"/>
      <c r="E316" s="31"/>
      <c r="F316" s="31"/>
    </row>
    <row r="317" spans="1:6" x14ac:dyDescent="0.2">
      <c r="A317" s="31">
        <v>12</v>
      </c>
      <c r="B317" s="41" t="s">
        <v>773</v>
      </c>
      <c r="C317" s="31"/>
      <c r="D317" s="31"/>
      <c r="E317" s="31"/>
      <c r="F317" s="31"/>
    </row>
    <row r="318" spans="1:6" x14ac:dyDescent="0.2">
      <c r="A318" s="31">
        <v>13</v>
      </c>
      <c r="B318" s="41" t="s">
        <v>774</v>
      </c>
      <c r="C318" s="31"/>
      <c r="D318" s="31"/>
      <c r="E318" s="31"/>
      <c r="F318" s="31"/>
    </row>
    <row r="319" spans="1:6" x14ac:dyDescent="0.2">
      <c r="A319" s="31">
        <v>14</v>
      </c>
      <c r="B319" s="41" t="s">
        <v>775</v>
      </c>
      <c r="C319" s="31"/>
      <c r="D319" s="31"/>
      <c r="E319" s="31"/>
      <c r="F319" s="31"/>
    </row>
    <row r="320" spans="1:6" ht="25.5" x14ac:dyDescent="0.2">
      <c r="A320" s="31">
        <v>15</v>
      </c>
      <c r="B320" s="41" t="s">
        <v>776</v>
      </c>
      <c r="C320" s="31"/>
      <c r="D320" s="31"/>
      <c r="E320" s="31"/>
      <c r="F320" s="31"/>
    </row>
    <row r="321" spans="1:6" ht="25.5" x14ac:dyDescent="0.2">
      <c r="A321" s="31">
        <v>16</v>
      </c>
      <c r="B321" s="41" t="s">
        <v>777</v>
      </c>
      <c r="C321" s="31"/>
      <c r="D321" s="31"/>
      <c r="E321" s="31"/>
      <c r="F321" s="31"/>
    </row>
    <row r="322" spans="1:6" ht="25.5" x14ac:dyDescent="0.2">
      <c r="A322" s="31">
        <v>17</v>
      </c>
      <c r="B322" s="41" t="s">
        <v>778</v>
      </c>
      <c r="C322" s="31"/>
      <c r="D322" s="31"/>
      <c r="E322" s="31"/>
      <c r="F322" s="31"/>
    </row>
    <row r="323" spans="1:6" ht="25.5" x14ac:dyDescent="0.2">
      <c r="A323" s="31">
        <v>18</v>
      </c>
      <c r="B323" s="41" t="s">
        <v>779</v>
      </c>
      <c r="C323" s="31"/>
      <c r="D323" s="31"/>
      <c r="E323" s="31"/>
      <c r="F323" s="31"/>
    </row>
    <row r="324" spans="1:6" ht="25.5" x14ac:dyDescent="0.2">
      <c r="A324" s="31">
        <v>19</v>
      </c>
      <c r="B324" s="41" t="s">
        <v>780</v>
      </c>
      <c r="C324" s="31"/>
      <c r="D324" s="31"/>
      <c r="E324" s="31"/>
      <c r="F324" s="31"/>
    </row>
    <row r="325" spans="1:6" ht="38.25" x14ac:dyDescent="0.2">
      <c r="A325" s="31">
        <v>20</v>
      </c>
      <c r="B325" s="41" t="s">
        <v>781</v>
      </c>
      <c r="C325" s="31"/>
      <c r="D325" s="31"/>
      <c r="E325" s="31"/>
      <c r="F325" s="31"/>
    </row>
    <row r="326" spans="1:6" ht="25.5" x14ac:dyDescent="0.2">
      <c r="A326" s="31">
        <v>21</v>
      </c>
      <c r="B326" s="41" t="s">
        <v>782</v>
      </c>
      <c r="C326" s="31"/>
      <c r="D326" s="31"/>
      <c r="E326" s="31"/>
      <c r="F326" s="31"/>
    </row>
    <row r="327" spans="1:6" ht="25.5" x14ac:dyDescent="0.2">
      <c r="A327" s="31">
        <v>22</v>
      </c>
      <c r="B327" s="41" t="s">
        <v>783</v>
      </c>
      <c r="C327" s="31"/>
      <c r="D327" s="31"/>
      <c r="E327" s="31"/>
      <c r="F327" s="31"/>
    </row>
    <row r="328" spans="1:6" ht="38.25" x14ac:dyDescent="0.2">
      <c r="A328" s="31">
        <v>23</v>
      </c>
      <c r="B328" s="41" t="s">
        <v>784</v>
      </c>
      <c r="C328" s="31"/>
      <c r="D328" s="31"/>
      <c r="E328" s="31"/>
      <c r="F328" s="31"/>
    </row>
    <row r="329" spans="1:6" x14ac:dyDescent="0.2">
      <c r="A329" s="31">
        <v>24</v>
      </c>
      <c r="B329" s="41" t="s">
        <v>785</v>
      </c>
      <c r="C329" s="31"/>
      <c r="D329" s="31"/>
      <c r="E329" s="31"/>
      <c r="F329" s="31"/>
    </row>
    <row r="330" spans="1:6" ht="25.5" x14ac:dyDescent="0.2">
      <c r="A330" s="31">
        <v>25</v>
      </c>
      <c r="B330" s="41" t="s">
        <v>786</v>
      </c>
      <c r="C330" s="31"/>
      <c r="D330" s="31"/>
      <c r="E330" s="31"/>
      <c r="F330" s="31"/>
    </row>
    <row r="331" spans="1:6" ht="25.5" x14ac:dyDescent="0.2">
      <c r="A331" s="31">
        <v>26</v>
      </c>
      <c r="B331" s="41" t="s">
        <v>787</v>
      </c>
      <c r="C331" s="31"/>
      <c r="D331" s="31"/>
      <c r="E331" s="31"/>
      <c r="F331" s="31"/>
    </row>
    <row r="332" spans="1:6" ht="25.5" x14ac:dyDescent="0.2">
      <c r="A332" s="31">
        <v>27</v>
      </c>
      <c r="B332" s="41" t="s">
        <v>788</v>
      </c>
      <c r="C332" s="31"/>
      <c r="D332" s="31"/>
      <c r="E332" s="31"/>
      <c r="F332" s="31"/>
    </row>
    <row r="333" spans="1:6" ht="25.5" x14ac:dyDescent="0.2">
      <c r="A333" s="31">
        <v>28</v>
      </c>
      <c r="B333" s="41" t="s">
        <v>789</v>
      </c>
      <c r="C333" s="31"/>
      <c r="D333" s="31"/>
      <c r="E333" s="31"/>
      <c r="F333" s="31"/>
    </row>
    <row r="334" spans="1:6" ht="25.5" x14ac:dyDescent="0.2">
      <c r="A334" s="31">
        <v>29</v>
      </c>
      <c r="B334" s="41" t="s">
        <v>790</v>
      </c>
      <c r="C334" s="31"/>
      <c r="D334" s="31"/>
      <c r="E334" s="31"/>
      <c r="F334" s="31"/>
    </row>
    <row r="335" spans="1:6" ht="25.5" x14ac:dyDescent="0.2">
      <c r="A335" s="31">
        <v>30</v>
      </c>
      <c r="B335" s="41" t="s">
        <v>791</v>
      </c>
      <c r="C335" s="31"/>
      <c r="D335" s="31"/>
      <c r="E335" s="31"/>
      <c r="F335" s="31"/>
    </row>
    <row r="336" spans="1:6" ht="25.5" x14ac:dyDescent="0.2">
      <c r="A336" s="31">
        <v>31</v>
      </c>
      <c r="B336" s="41" t="s">
        <v>792</v>
      </c>
      <c r="C336" s="31"/>
      <c r="D336" s="31"/>
      <c r="E336" s="31"/>
      <c r="F336" s="31"/>
    </row>
    <row r="337" spans="1:6" ht="25.5" x14ac:dyDescent="0.2">
      <c r="A337" s="31">
        <v>32</v>
      </c>
      <c r="B337" s="41" t="s">
        <v>793</v>
      </c>
      <c r="C337" s="31"/>
      <c r="D337" s="31"/>
      <c r="E337" s="31"/>
      <c r="F337" s="31"/>
    </row>
    <row r="338" spans="1:6" ht="25.5" x14ac:dyDescent="0.2">
      <c r="A338" s="31">
        <v>33</v>
      </c>
      <c r="B338" s="41" t="s">
        <v>794</v>
      </c>
      <c r="C338" s="31"/>
      <c r="D338" s="31"/>
      <c r="E338" s="31"/>
      <c r="F338" s="31"/>
    </row>
    <row r="339" spans="1:6" x14ac:dyDescent="0.2">
      <c r="A339" s="31">
        <v>34</v>
      </c>
      <c r="B339" s="41" t="s">
        <v>795</v>
      </c>
      <c r="C339" s="31"/>
      <c r="D339" s="31"/>
      <c r="E339" s="31"/>
      <c r="F339" s="31"/>
    </row>
    <row r="340" spans="1:6" ht="38.25" x14ac:dyDescent="0.2">
      <c r="A340" s="31">
        <v>35</v>
      </c>
      <c r="B340" s="41" t="s">
        <v>796</v>
      </c>
      <c r="C340" s="31"/>
      <c r="D340" s="31"/>
      <c r="E340" s="31"/>
      <c r="F340" s="31"/>
    </row>
    <row r="341" spans="1:6" x14ac:dyDescent="0.2">
      <c r="A341" s="31">
        <v>36</v>
      </c>
      <c r="B341" s="41" t="s">
        <v>797</v>
      </c>
      <c r="C341" s="31"/>
      <c r="D341" s="31"/>
      <c r="E341" s="31"/>
      <c r="F341" s="31"/>
    </row>
    <row r="342" spans="1:6" ht="25.5" x14ac:dyDescent="0.2">
      <c r="A342" s="31">
        <v>37</v>
      </c>
      <c r="B342" s="41" t="s">
        <v>798</v>
      </c>
      <c r="C342" s="31"/>
      <c r="D342" s="31"/>
      <c r="E342" s="31"/>
      <c r="F342" s="31"/>
    </row>
    <row r="343" spans="1:6" ht="25.5" x14ac:dyDescent="0.2">
      <c r="A343" s="31">
        <v>38</v>
      </c>
      <c r="B343" s="41" t="s">
        <v>799</v>
      </c>
      <c r="C343" s="31"/>
      <c r="D343" s="31"/>
      <c r="E343" s="31"/>
      <c r="F343" s="31"/>
    </row>
    <row r="344" spans="1:6" ht="25.5" x14ac:dyDescent="0.2">
      <c r="A344" s="31">
        <v>39</v>
      </c>
      <c r="B344" s="41" t="s">
        <v>800</v>
      </c>
      <c r="C344" s="31"/>
      <c r="D344" s="31"/>
      <c r="E344" s="31"/>
      <c r="F344" s="31"/>
    </row>
    <row r="345" spans="1:6" x14ac:dyDescent="0.2">
      <c r="A345" s="31">
        <v>40</v>
      </c>
      <c r="B345" s="41" t="s">
        <v>801</v>
      </c>
      <c r="C345" s="31"/>
      <c r="D345" s="31"/>
      <c r="E345" s="31"/>
      <c r="F345" s="31"/>
    </row>
    <row r="346" spans="1:6" ht="25.5" x14ac:dyDescent="0.2">
      <c r="A346" s="31">
        <v>41</v>
      </c>
      <c r="B346" s="41" t="s">
        <v>802</v>
      </c>
      <c r="C346" s="31"/>
      <c r="D346" s="31"/>
      <c r="E346" s="31"/>
      <c r="F346" s="31"/>
    </row>
    <row r="347" spans="1:6" ht="25.5" x14ac:dyDescent="0.2">
      <c r="A347" s="31">
        <v>42</v>
      </c>
      <c r="B347" s="41" t="s">
        <v>803</v>
      </c>
      <c r="C347" s="31"/>
      <c r="D347" s="31"/>
      <c r="E347" s="31"/>
      <c r="F347" s="31"/>
    </row>
    <row r="348" spans="1:6" x14ac:dyDescent="0.2">
      <c r="A348" s="31">
        <v>43</v>
      </c>
      <c r="B348" s="41" t="s">
        <v>804</v>
      </c>
      <c r="C348" s="31"/>
      <c r="D348" s="31"/>
      <c r="E348" s="31"/>
      <c r="F348" s="31"/>
    </row>
    <row r="349" spans="1:6" ht="25.5" x14ac:dyDescent="0.2">
      <c r="A349" s="31">
        <v>44</v>
      </c>
      <c r="B349" s="41" t="s">
        <v>805</v>
      </c>
      <c r="C349" s="31"/>
      <c r="D349" s="31"/>
      <c r="E349" s="31"/>
      <c r="F349" s="31"/>
    </row>
    <row r="350" spans="1:6" ht="25.5" x14ac:dyDescent="0.2">
      <c r="A350" s="31">
        <v>45</v>
      </c>
      <c r="B350" s="41" t="s">
        <v>806</v>
      </c>
      <c r="C350" s="31"/>
      <c r="D350" s="31"/>
      <c r="E350" s="31"/>
      <c r="F350" s="31"/>
    </row>
    <row r="351" spans="1:6" x14ac:dyDescent="0.2">
      <c r="A351" s="31">
        <v>46</v>
      </c>
      <c r="B351" s="41" t="s">
        <v>807</v>
      </c>
      <c r="C351" s="31"/>
      <c r="D351" s="31"/>
      <c r="E351" s="31"/>
      <c r="F351" s="31"/>
    </row>
    <row r="352" spans="1:6" x14ac:dyDescent="0.2">
      <c r="A352" s="31">
        <v>47</v>
      </c>
      <c r="B352" s="41" t="s">
        <v>808</v>
      </c>
      <c r="C352" s="31"/>
      <c r="D352" s="31"/>
      <c r="E352" s="31"/>
      <c r="F352" s="31"/>
    </row>
    <row r="353" spans="1:6" x14ac:dyDescent="0.2">
      <c r="A353" s="31">
        <v>48</v>
      </c>
      <c r="B353" s="41" t="s">
        <v>809</v>
      </c>
      <c r="C353" s="31"/>
      <c r="D353" s="31"/>
      <c r="E353" s="31"/>
      <c r="F353" s="31"/>
    </row>
    <row r="354" spans="1:6" ht="38.25" x14ac:dyDescent="0.2">
      <c r="A354" s="31">
        <v>49</v>
      </c>
      <c r="B354" s="41" t="s">
        <v>810</v>
      </c>
      <c r="C354" s="31"/>
      <c r="D354" s="31"/>
      <c r="E354" s="31"/>
      <c r="F354" s="31"/>
    </row>
    <row r="355" spans="1:6" ht="25.5" x14ac:dyDescent="0.2">
      <c r="A355" s="31">
        <v>50</v>
      </c>
      <c r="B355" s="41" t="s">
        <v>811</v>
      </c>
      <c r="C355" s="31"/>
      <c r="D355" s="31"/>
      <c r="E355" s="31"/>
      <c r="F355" s="31"/>
    </row>
    <row r="356" spans="1:6" x14ac:dyDescent="0.2">
      <c r="A356" s="31">
        <v>51</v>
      </c>
      <c r="B356" s="41" t="s">
        <v>812</v>
      </c>
      <c r="C356" s="31"/>
      <c r="D356" s="31"/>
      <c r="E356" s="31"/>
      <c r="F356" s="31"/>
    </row>
    <row r="357" spans="1:6" x14ac:dyDescent="0.2">
      <c r="A357" s="31">
        <v>52</v>
      </c>
      <c r="B357" s="41" t="s">
        <v>813</v>
      </c>
      <c r="C357" s="31"/>
      <c r="D357" s="31"/>
      <c r="E357" s="31"/>
      <c r="F357" s="31"/>
    </row>
    <row r="358" spans="1:6" ht="14.25" x14ac:dyDescent="0.2">
      <c r="A358" s="31">
        <v>53</v>
      </c>
      <c r="B358" s="42" t="s">
        <v>814</v>
      </c>
      <c r="C358" s="31"/>
      <c r="D358" s="31"/>
      <c r="E358" s="31"/>
      <c r="F358" s="31"/>
    </row>
    <row r="359" spans="1:6" x14ac:dyDescent="0.2">
      <c r="A359" s="31">
        <v>54</v>
      </c>
      <c r="B359" s="41" t="s">
        <v>815</v>
      </c>
      <c r="C359" s="31"/>
      <c r="D359" s="31"/>
      <c r="E359" s="31"/>
      <c r="F359" s="31"/>
    </row>
    <row r="360" spans="1:6" ht="25.5" x14ac:dyDescent="0.2">
      <c r="A360" s="31">
        <v>55</v>
      </c>
      <c r="B360" s="41" t="s">
        <v>816</v>
      </c>
      <c r="C360" s="31"/>
      <c r="D360" s="31"/>
      <c r="E360" s="31"/>
      <c r="F360" s="31"/>
    </row>
    <row r="361" spans="1:6" ht="38.25" x14ac:dyDescent="0.2">
      <c r="A361" s="31">
        <v>56</v>
      </c>
      <c r="B361" s="41" t="s">
        <v>817</v>
      </c>
      <c r="C361" s="31"/>
      <c r="D361" s="31"/>
      <c r="E361" s="31"/>
      <c r="F361" s="31"/>
    </row>
    <row r="362" spans="1:6" ht="25.5" x14ac:dyDescent="0.2">
      <c r="A362" s="31">
        <v>57</v>
      </c>
      <c r="B362" s="41" t="s">
        <v>818</v>
      </c>
      <c r="C362" s="31"/>
      <c r="D362" s="31"/>
      <c r="E362" s="31"/>
      <c r="F362" s="31"/>
    </row>
    <row r="363" spans="1:6" ht="25.5" x14ac:dyDescent="0.2">
      <c r="A363" s="31">
        <v>58</v>
      </c>
      <c r="B363" s="41" t="s">
        <v>819</v>
      </c>
      <c r="C363" s="31"/>
      <c r="D363" s="31"/>
      <c r="E363" s="31"/>
      <c r="F363" s="31"/>
    </row>
    <row r="364" spans="1:6" ht="25.5" x14ac:dyDescent="0.2">
      <c r="A364" s="31">
        <v>59</v>
      </c>
      <c r="B364" s="41" t="s">
        <v>820</v>
      </c>
      <c r="C364" s="31"/>
      <c r="D364" s="31"/>
      <c r="E364" s="31"/>
      <c r="F364" s="31"/>
    </row>
    <row r="365" spans="1:6" ht="25.5" x14ac:dyDescent="0.2">
      <c r="A365" s="31">
        <v>60</v>
      </c>
      <c r="B365" s="41" t="s">
        <v>821</v>
      </c>
      <c r="C365" s="31"/>
      <c r="D365" s="31"/>
      <c r="E365" s="31"/>
      <c r="F365" s="31"/>
    </row>
    <row r="366" spans="1:6" x14ac:dyDescent="0.2">
      <c r="A366" s="31"/>
      <c r="B366" s="31"/>
      <c r="C366" s="31"/>
      <c r="D366" s="31"/>
      <c r="E366" s="31"/>
      <c r="F366" s="31"/>
    </row>
    <row r="367" spans="1:6" x14ac:dyDescent="0.2">
      <c r="A367" s="32" t="s">
        <v>7</v>
      </c>
      <c r="B367" s="33"/>
      <c r="C367" s="31"/>
      <c r="D367" s="31"/>
      <c r="E367" s="31"/>
      <c r="F367" s="31"/>
    </row>
    <row r="368" spans="1:6" ht="25.5" x14ac:dyDescent="0.2">
      <c r="A368" s="31">
        <v>1</v>
      </c>
      <c r="B368" s="41" t="s">
        <v>822</v>
      </c>
      <c r="C368" s="31"/>
      <c r="D368" s="31"/>
      <c r="E368" s="31"/>
      <c r="F368" s="31"/>
    </row>
    <row r="369" spans="1:6" x14ac:dyDescent="0.2">
      <c r="A369" s="31">
        <v>2</v>
      </c>
      <c r="B369" s="41" t="s">
        <v>823</v>
      </c>
      <c r="C369" s="31"/>
      <c r="D369" s="31"/>
      <c r="E369" s="31"/>
      <c r="F369" s="31"/>
    </row>
    <row r="370" spans="1:6" ht="25.5" x14ac:dyDescent="0.2">
      <c r="A370" s="31">
        <v>3</v>
      </c>
      <c r="B370" s="41" t="s">
        <v>824</v>
      </c>
      <c r="C370" s="31"/>
      <c r="D370" s="31"/>
      <c r="E370" s="31"/>
      <c r="F370" s="31"/>
    </row>
    <row r="371" spans="1:6" ht="38.25" x14ac:dyDescent="0.2">
      <c r="A371" s="31">
        <v>4</v>
      </c>
      <c r="B371" s="41" t="s">
        <v>825</v>
      </c>
      <c r="C371" s="31"/>
      <c r="D371" s="31"/>
      <c r="E371" s="31"/>
      <c r="F371" s="31"/>
    </row>
    <row r="372" spans="1:6" ht="38.25" x14ac:dyDescent="0.2">
      <c r="A372" s="31">
        <v>5</v>
      </c>
      <c r="B372" s="41" t="s">
        <v>826</v>
      </c>
      <c r="C372" s="31"/>
      <c r="D372" s="31"/>
      <c r="E372" s="31"/>
      <c r="F372" s="31"/>
    </row>
    <row r="373" spans="1:6" x14ac:dyDescent="0.2">
      <c r="A373" s="31">
        <v>6</v>
      </c>
      <c r="B373" s="41" t="s">
        <v>827</v>
      </c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2" t="s">
        <v>12</v>
      </c>
      <c r="B375" s="33"/>
      <c r="C375" s="31"/>
      <c r="D375" s="31"/>
      <c r="E375" s="31"/>
      <c r="F375" s="31"/>
    </row>
    <row r="376" spans="1:6" ht="25.5" x14ac:dyDescent="0.2">
      <c r="A376" s="31">
        <v>1</v>
      </c>
      <c r="B376" s="41" t="s">
        <v>828</v>
      </c>
      <c r="C376" s="31"/>
      <c r="D376" s="31"/>
      <c r="E376" s="31"/>
      <c r="F376" s="31"/>
    </row>
    <row r="377" spans="1:6" ht="25.5" x14ac:dyDescent="0.2">
      <c r="A377" s="31">
        <v>2</v>
      </c>
      <c r="B377" s="41" t="s">
        <v>829</v>
      </c>
      <c r="C377" s="31"/>
      <c r="D377" s="31"/>
      <c r="E377" s="31"/>
      <c r="F377" s="31"/>
    </row>
    <row r="378" spans="1:6" ht="38.25" x14ac:dyDescent="0.2">
      <c r="A378" s="31">
        <v>3</v>
      </c>
      <c r="B378" s="41" t="s">
        <v>830</v>
      </c>
      <c r="C378" s="31"/>
      <c r="D378" s="31"/>
      <c r="E378" s="31"/>
      <c r="F378" s="31"/>
    </row>
    <row r="379" spans="1:6" ht="38.25" x14ac:dyDescent="0.2">
      <c r="A379" s="31">
        <v>4</v>
      </c>
      <c r="B379" s="41" t="s">
        <v>831</v>
      </c>
      <c r="C379" s="31"/>
      <c r="D379" s="31"/>
      <c r="E379" s="31"/>
      <c r="F379" s="31"/>
    </row>
    <row r="380" spans="1:6" ht="38.25" x14ac:dyDescent="0.2">
      <c r="A380" s="31">
        <v>5</v>
      </c>
      <c r="B380" s="41" t="s">
        <v>832</v>
      </c>
      <c r="C380" s="31"/>
      <c r="D380" s="31"/>
      <c r="E380" s="31"/>
      <c r="F380" s="31"/>
    </row>
    <row r="381" spans="1:6" ht="38.25" x14ac:dyDescent="0.2">
      <c r="A381" s="31">
        <v>6</v>
      </c>
      <c r="B381" s="41" t="s">
        <v>833</v>
      </c>
      <c r="C381" s="31"/>
      <c r="D381" s="31"/>
      <c r="E381" s="31"/>
      <c r="F381" s="31"/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2" t="s">
        <v>15</v>
      </c>
      <c r="B383" s="33"/>
      <c r="C383" s="31"/>
      <c r="D383" s="31"/>
      <c r="E383" s="31"/>
      <c r="F383" s="31"/>
    </row>
    <row r="384" spans="1:6" x14ac:dyDescent="0.2">
      <c r="A384" s="31">
        <v>1</v>
      </c>
      <c r="B384" s="41" t="s">
        <v>834</v>
      </c>
      <c r="C384" s="31"/>
      <c r="D384" s="31"/>
      <c r="E384" s="31"/>
      <c r="F384" s="31"/>
    </row>
    <row r="385" spans="1:6" ht="38.25" x14ac:dyDescent="0.2">
      <c r="A385" s="31">
        <v>2</v>
      </c>
      <c r="B385" s="41" t="s">
        <v>835</v>
      </c>
      <c r="C385" s="31"/>
      <c r="D385" s="31"/>
      <c r="E385" s="31"/>
      <c r="F385" s="31"/>
    </row>
    <row r="386" spans="1:6" x14ac:dyDescent="0.2">
      <c r="A386" s="31">
        <v>3</v>
      </c>
      <c r="B386" s="41" t="s">
        <v>836</v>
      </c>
      <c r="C386" s="31"/>
      <c r="D386" s="31"/>
      <c r="E386" s="31"/>
      <c r="F386" s="31"/>
    </row>
    <row r="387" spans="1:6" ht="38.25" x14ac:dyDescent="0.2">
      <c r="A387" s="31">
        <v>4</v>
      </c>
      <c r="B387" s="41" t="s">
        <v>837</v>
      </c>
      <c r="C387" s="31"/>
      <c r="D387" s="31"/>
      <c r="E387" s="31"/>
      <c r="F387" s="31"/>
    </row>
    <row r="388" spans="1:6" x14ac:dyDescent="0.2">
      <c r="A388" s="31"/>
      <c r="B388" s="31"/>
      <c r="C388" s="31"/>
      <c r="D388" s="31"/>
      <c r="E388" s="31"/>
      <c r="F388" s="31"/>
    </row>
    <row r="389" spans="1:6" x14ac:dyDescent="0.2">
      <c r="A389" s="32" t="s">
        <v>18</v>
      </c>
      <c r="B389" s="33"/>
      <c r="C389" s="31"/>
      <c r="D389" s="31"/>
      <c r="E389" s="31"/>
      <c r="F389" s="31"/>
    </row>
    <row r="390" spans="1:6" ht="25.5" x14ac:dyDescent="0.2">
      <c r="A390" s="31">
        <v>1</v>
      </c>
      <c r="B390" s="41" t="s">
        <v>838</v>
      </c>
      <c r="C390" s="31"/>
      <c r="D390" s="31"/>
      <c r="E390" s="31"/>
      <c r="F390" s="31"/>
    </row>
    <row r="391" spans="1:6" ht="25.5" x14ac:dyDescent="0.2">
      <c r="A391" s="31">
        <v>2</v>
      </c>
      <c r="B391" s="41" t="s">
        <v>839</v>
      </c>
      <c r="C391" s="31"/>
      <c r="D391" s="31"/>
      <c r="E391" s="31"/>
      <c r="F391" s="31"/>
    </row>
    <row r="392" spans="1:6" ht="25.5" x14ac:dyDescent="0.2">
      <c r="A392" s="31">
        <v>3</v>
      </c>
      <c r="B392" s="41" t="s">
        <v>840</v>
      </c>
      <c r="C392" s="31"/>
      <c r="D392" s="31"/>
      <c r="E392" s="31"/>
      <c r="F392" s="31"/>
    </row>
    <row r="393" spans="1:6" ht="14.25" x14ac:dyDescent="0.2">
      <c r="A393" s="31">
        <v>4</v>
      </c>
      <c r="B393" s="42" t="s">
        <v>841</v>
      </c>
      <c r="C393" s="31"/>
      <c r="D393" s="31"/>
      <c r="E393" s="31"/>
      <c r="F393" s="31"/>
    </row>
    <row r="394" spans="1:6" ht="14.25" x14ac:dyDescent="0.2">
      <c r="A394" s="31">
        <v>5</v>
      </c>
      <c r="B394" s="42" t="s">
        <v>842</v>
      </c>
      <c r="C394" s="31"/>
      <c r="D394" s="31"/>
      <c r="E394" s="31"/>
      <c r="F394" s="31"/>
    </row>
    <row r="395" spans="1:6" ht="25.5" x14ac:dyDescent="0.2">
      <c r="A395" s="31">
        <v>6</v>
      </c>
      <c r="B395" s="41" t="s">
        <v>843</v>
      </c>
      <c r="C395" s="31"/>
      <c r="D395" s="31"/>
      <c r="E395" s="31"/>
      <c r="F395" s="31"/>
    </row>
    <row r="396" spans="1:6" ht="25.5" x14ac:dyDescent="0.2">
      <c r="A396" s="31">
        <v>7</v>
      </c>
      <c r="B396" s="41" t="s">
        <v>844</v>
      </c>
      <c r="C396" s="31"/>
      <c r="D396" s="31"/>
      <c r="E396" s="31"/>
      <c r="F396" s="31"/>
    </row>
    <row r="397" spans="1:6" x14ac:dyDescent="0.2">
      <c r="A397" s="31"/>
      <c r="B397" s="31"/>
      <c r="C397" s="31"/>
      <c r="D397" s="31"/>
      <c r="E397" s="31"/>
      <c r="F397" s="31"/>
    </row>
    <row r="398" spans="1:6" x14ac:dyDescent="0.2">
      <c r="A398" s="32" t="s">
        <v>21</v>
      </c>
      <c r="B398" s="33"/>
      <c r="C398" s="31"/>
      <c r="D398" s="31"/>
      <c r="E398" s="31"/>
      <c r="F398" s="31"/>
    </row>
    <row r="399" spans="1:6" ht="25.5" x14ac:dyDescent="0.2">
      <c r="A399" s="31">
        <v>1</v>
      </c>
      <c r="B399" s="41" t="s">
        <v>845</v>
      </c>
      <c r="C399" s="31"/>
      <c r="D399" s="31"/>
      <c r="E399" s="31"/>
      <c r="F399" s="31"/>
    </row>
    <row r="400" spans="1:6" ht="25.5" x14ac:dyDescent="0.2">
      <c r="A400" s="31">
        <v>2</v>
      </c>
      <c r="B400" s="41" t="s">
        <v>846</v>
      </c>
      <c r="C400" s="31"/>
      <c r="D400" s="31"/>
      <c r="E400" s="31"/>
      <c r="F400" s="31"/>
    </row>
    <row r="401" spans="1:6" ht="25.5" x14ac:dyDescent="0.2">
      <c r="A401" s="31">
        <v>3</v>
      </c>
      <c r="B401" s="41" t="s">
        <v>847</v>
      </c>
      <c r="C401" s="31"/>
      <c r="D401" s="31"/>
      <c r="E401" s="31"/>
      <c r="F401" s="31"/>
    </row>
    <row r="402" spans="1:6" ht="25.5" x14ac:dyDescent="0.2">
      <c r="A402" s="31">
        <v>4</v>
      </c>
      <c r="B402" s="41" t="s">
        <v>848</v>
      </c>
      <c r="C402" s="31"/>
      <c r="D402" s="31"/>
      <c r="E402" s="31"/>
      <c r="F402" s="31"/>
    </row>
    <row r="403" spans="1:6" x14ac:dyDescent="0.2">
      <c r="A403" s="31">
        <v>5</v>
      </c>
      <c r="B403" s="41" t="s">
        <v>849</v>
      </c>
      <c r="C403" s="31"/>
      <c r="D403" s="31"/>
      <c r="E403" s="31"/>
      <c r="F403" s="31"/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2" t="s">
        <v>24</v>
      </c>
      <c r="B405" s="33"/>
      <c r="C405" s="31"/>
      <c r="D405" s="31"/>
      <c r="E405" s="31"/>
      <c r="F405" s="31"/>
    </row>
    <row r="406" spans="1:6" ht="25.5" x14ac:dyDescent="0.2">
      <c r="A406" s="31">
        <v>1</v>
      </c>
      <c r="B406" s="41" t="s">
        <v>850</v>
      </c>
      <c r="C406" s="31"/>
      <c r="D406" s="31"/>
      <c r="E406" s="31"/>
      <c r="F406" s="31"/>
    </row>
    <row r="407" spans="1:6" ht="38.25" x14ac:dyDescent="0.2">
      <c r="A407" s="31">
        <v>2</v>
      </c>
      <c r="B407" s="41" t="s">
        <v>851</v>
      </c>
      <c r="C407" s="31"/>
      <c r="D407" s="31"/>
      <c r="E407" s="31"/>
      <c r="F407" s="31"/>
    </row>
    <row r="408" spans="1:6" ht="25.5" x14ac:dyDescent="0.2">
      <c r="A408" s="31">
        <v>3</v>
      </c>
      <c r="B408" s="41" t="s">
        <v>852</v>
      </c>
      <c r="C408" s="31"/>
      <c r="D408" s="31"/>
      <c r="E408" s="31"/>
      <c r="F408" s="31"/>
    </row>
    <row r="409" spans="1:6" ht="25.5" x14ac:dyDescent="0.2">
      <c r="A409" s="31">
        <v>4</v>
      </c>
      <c r="B409" s="41" t="s">
        <v>853</v>
      </c>
      <c r="C409" s="31"/>
      <c r="D409" s="31"/>
      <c r="E409" s="31"/>
      <c r="F409" s="31"/>
    </row>
    <row r="410" spans="1:6" ht="25.5" x14ac:dyDescent="0.2">
      <c r="A410" s="31">
        <v>5</v>
      </c>
      <c r="B410" s="41" t="s">
        <v>854</v>
      </c>
      <c r="C410" s="31"/>
      <c r="D410" s="31"/>
      <c r="E410" s="31"/>
      <c r="F410" s="31"/>
    </row>
    <row r="411" spans="1:6" ht="25.5" x14ac:dyDescent="0.2">
      <c r="A411" s="31">
        <v>6</v>
      </c>
      <c r="B411" s="41" t="s">
        <v>855</v>
      </c>
      <c r="C411" s="31"/>
      <c r="D411" s="31"/>
      <c r="E411" s="31"/>
      <c r="F411" s="31"/>
    </row>
    <row r="412" spans="1:6" ht="38.25" x14ac:dyDescent="0.2">
      <c r="A412" s="31">
        <v>7</v>
      </c>
      <c r="B412" s="41" t="s">
        <v>856</v>
      </c>
      <c r="C412" s="31"/>
      <c r="D412" s="31"/>
      <c r="E412" s="31"/>
      <c r="F412" s="31"/>
    </row>
    <row r="413" spans="1:6" x14ac:dyDescent="0.2">
      <c r="A413" s="31"/>
      <c r="B413" s="31"/>
      <c r="C413" s="31"/>
      <c r="D413" s="31"/>
      <c r="E413" s="31"/>
      <c r="F413" s="31"/>
    </row>
    <row r="414" spans="1:6" x14ac:dyDescent="0.2">
      <c r="A414" s="32" t="s">
        <v>26</v>
      </c>
      <c r="B414" s="33"/>
      <c r="C414" s="31"/>
      <c r="D414" s="31"/>
      <c r="E414" s="31"/>
      <c r="F414" s="31"/>
    </row>
    <row r="415" spans="1:6" ht="25.5" x14ac:dyDescent="0.2">
      <c r="A415" s="31">
        <v>1</v>
      </c>
      <c r="B415" s="41" t="s">
        <v>857</v>
      </c>
      <c r="C415" s="31"/>
      <c r="D415" s="31"/>
      <c r="E415" s="31"/>
      <c r="F415" s="31"/>
    </row>
    <row r="416" spans="1:6" ht="38.25" x14ac:dyDescent="0.2">
      <c r="A416" s="31">
        <v>2</v>
      </c>
      <c r="B416" s="41" t="s">
        <v>851</v>
      </c>
      <c r="C416" s="31"/>
      <c r="D416" s="31"/>
      <c r="E416" s="31"/>
      <c r="F416" s="31"/>
    </row>
    <row r="417" spans="1:6" ht="25.5" x14ac:dyDescent="0.2">
      <c r="A417" s="31">
        <v>3</v>
      </c>
      <c r="B417" s="41" t="s">
        <v>852</v>
      </c>
      <c r="C417" s="31"/>
      <c r="D417" s="31"/>
      <c r="E417" s="31"/>
      <c r="F417" s="31"/>
    </row>
    <row r="418" spans="1:6" ht="25.5" x14ac:dyDescent="0.2">
      <c r="A418" s="31">
        <v>4</v>
      </c>
      <c r="B418" s="41" t="s">
        <v>853</v>
      </c>
      <c r="C418" s="31"/>
      <c r="D418" s="31"/>
      <c r="E418" s="31"/>
      <c r="F418" s="31"/>
    </row>
    <row r="419" spans="1:6" ht="25.5" x14ac:dyDescent="0.2">
      <c r="A419" s="31">
        <v>5</v>
      </c>
      <c r="B419" s="41" t="s">
        <v>854</v>
      </c>
      <c r="C419" s="31"/>
      <c r="D419" s="31"/>
      <c r="E419" s="31"/>
      <c r="F419" s="31"/>
    </row>
    <row r="420" spans="1:6" ht="25.5" x14ac:dyDescent="0.2">
      <c r="A420" s="31">
        <v>6</v>
      </c>
      <c r="B420" s="41" t="s">
        <v>855</v>
      </c>
      <c r="C420" s="31"/>
      <c r="D420" s="31"/>
      <c r="E420" s="31"/>
      <c r="F420" s="31"/>
    </row>
    <row r="421" spans="1:6" ht="38.25" x14ac:dyDescent="0.2">
      <c r="A421" s="31">
        <v>7</v>
      </c>
      <c r="B421" s="41" t="s">
        <v>856</v>
      </c>
      <c r="C421" s="31"/>
      <c r="D421" s="31"/>
      <c r="E421" s="31"/>
      <c r="F421" s="31"/>
    </row>
    <row r="422" spans="1:6" x14ac:dyDescent="0.2">
      <c r="A422" s="31"/>
      <c r="B422" s="31"/>
      <c r="C422" s="31"/>
      <c r="D422" s="31"/>
      <c r="E422" s="31"/>
      <c r="F422" s="31"/>
    </row>
    <row r="423" spans="1:6" x14ac:dyDescent="0.2">
      <c r="A423" s="32" t="s">
        <v>29</v>
      </c>
      <c r="B423" s="33"/>
      <c r="C423" s="31"/>
      <c r="D423" s="31"/>
      <c r="E423" s="31"/>
      <c r="F423" s="31"/>
    </row>
    <row r="424" spans="1:6" ht="25.5" x14ac:dyDescent="0.2">
      <c r="A424" s="31">
        <v>1</v>
      </c>
      <c r="B424" s="41" t="s">
        <v>858</v>
      </c>
      <c r="C424" s="31"/>
      <c r="D424" s="31"/>
      <c r="E424" s="31"/>
      <c r="F424" s="31"/>
    </row>
    <row r="425" spans="1:6" x14ac:dyDescent="0.2">
      <c r="A425" s="31">
        <v>2</v>
      </c>
      <c r="B425" s="41" t="s">
        <v>859</v>
      </c>
      <c r="C425" s="31"/>
      <c r="D425" s="31"/>
      <c r="E425" s="31"/>
      <c r="F425" s="31"/>
    </row>
    <row r="426" spans="1:6" ht="25.5" x14ac:dyDescent="0.2">
      <c r="A426" s="31">
        <v>3</v>
      </c>
      <c r="B426" s="41" t="s">
        <v>860</v>
      </c>
      <c r="C426" s="31"/>
      <c r="D426" s="31"/>
      <c r="E426" s="31"/>
      <c r="F426" s="31"/>
    </row>
    <row r="427" spans="1:6" ht="25.5" x14ac:dyDescent="0.2">
      <c r="A427" s="31">
        <v>4</v>
      </c>
      <c r="B427" s="41" t="s">
        <v>861</v>
      </c>
      <c r="C427" s="31"/>
      <c r="D427" s="31"/>
      <c r="E427" s="31"/>
      <c r="F427" s="31"/>
    </row>
    <row r="428" spans="1:6" ht="38.25" x14ac:dyDescent="0.2">
      <c r="A428" s="31">
        <v>5</v>
      </c>
      <c r="B428" s="41" t="s">
        <v>862</v>
      </c>
      <c r="C428" s="31"/>
      <c r="D428" s="31"/>
      <c r="E428" s="31"/>
      <c r="F428" s="31"/>
    </row>
    <row r="429" spans="1:6" ht="25.5" x14ac:dyDescent="0.2">
      <c r="A429" s="31">
        <v>6</v>
      </c>
      <c r="B429" s="41" t="s">
        <v>863</v>
      </c>
      <c r="C429" s="31"/>
      <c r="D429" s="31"/>
      <c r="E429" s="31"/>
      <c r="F429" s="31"/>
    </row>
    <row r="430" spans="1:6" x14ac:dyDescent="0.2">
      <c r="A430" s="31">
        <v>7</v>
      </c>
      <c r="B430" s="41" t="s">
        <v>864</v>
      </c>
      <c r="C430" s="31"/>
      <c r="D430" s="31"/>
      <c r="E430" s="31"/>
      <c r="F430" s="31"/>
    </row>
    <row r="431" spans="1:6" x14ac:dyDescent="0.2">
      <c r="A431" s="31"/>
      <c r="B431" s="31"/>
      <c r="C431" s="31"/>
      <c r="D431" s="31"/>
      <c r="E431" s="31"/>
      <c r="F431" s="31"/>
    </row>
    <row r="432" spans="1:6" x14ac:dyDescent="0.2">
      <c r="A432" s="32" t="s">
        <v>32</v>
      </c>
      <c r="B432" s="33"/>
      <c r="C432" s="31"/>
      <c r="D432" s="31"/>
      <c r="E432" s="31"/>
      <c r="F432" s="31"/>
    </row>
    <row r="433" spans="1:6" ht="25.5" x14ac:dyDescent="0.2">
      <c r="A433" s="31">
        <v>1</v>
      </c>
      <c r="B433" s="41" t="s">
        <v>865</v>
      </c>
      <c r="C433" s="31"/>
      <c r="D433" s="31"/>
      <c r="E433" s="31"/>
      <c r="F433" s="31"/>
    </row>
    <row r="434" spans="1:6" x14ac:dyDescent="0.2">
      <c r="A434" s="31">
        <v>2</v>
      </c>
      <c r="B434" s="41" t="s">
        <v>866</v>
      </c>
      <c r="C434" s="31"/>
      <c r="D434" s="31"/>
      <c r="E434" s="31"/>
      <c r="F434" s="31"/>
    </row>
    <row r="435" spans="1:6" ht="25.5" x14ac:dyDescent="0.2">
      <c r="A435" s="31">
        <v>3</v>
      </c>
      <c r="B435" s="41" t="s">
        <v>867</v>
      </c>
      <c r="C435" s="31"/>
      <c r="D435" s="31"/>
      <c r="E435" s="31"/>
      <c r="F435" s="31"/>
    </row>
    <row r="436" spans="1:6" ht="38.25" x14ac:dyDescent="0.2">
      <c r="A436" s="31">
        <v>4</v>
      </c>
      <c r="B436" s="41" t="s">
        <v>868</v>
      </c>
      <c r="C436" s="31"/>
      <c r="D436" s="31"/>
      <c r="E436" s="31"/>
      <c r="F436" s="31"/>
    </row>
    <row r="437" spans="1:6" x14ac:dyDescent="0.2">
      <c r="A437" s="31">
        <v>5</v>
      </c>
      <c r="B437" s="41" t="s">
        <v>869</v>
      </c>
      <c r="C437" s="31"/>
      <c r="D437" s="31"/>
      <c r="E437" s="31"/>
      <c r="F437" s="31"/>
    </row>
    <row r="438" spans="1:6" x14ac:dyDescent="0.2">
      <c r="A438" s="31"/>
      <c r="B438" s="31"/>
      <c r="C438" s="31"/>
      <c r="D438" s="31"/>
      <c r="E438" s="31"/>
      <c r="F438" s="31"/>
    </row>
    <row r="439" spans="1:6" x14ac:dyDescent="0.2">
      <c r="A439" s="32" t="s">
        <v>34</v>
      </c>
      <c r="B439" s="33"/>
      <c r="C439" s="31"/>
      <c r="D439" s="31"/>
      <c r="E439" s="31"/>
      <c r="F439" s="31"/>
    </row>
    <row r="440" spans="1:6" ht="25.5" x14ac:dyDescent="0.2">
      <c r="A440" s="31">
        <v>1</v>
      </c>
      <c r="B440" s="41" t="s">
        <v>870</v>
      </c>
      <c r="C440" s="31"/>
      <c r="D440" s="31"/>
      <c r="E440" s="31"/>
      <c r="F440" s="31"/>
    </row>
    <row r="441" spans="1:6" x14ac:dyDescent="0.2">
      <c r="A441" s="31">
        <v>2</v>
      </c>
      <c r="B441" s="41" t="s">
        <v>871</v>
      </c>
      <c r="C441" s="31"/>
      <c r="D441" s="31"/>
      <c r="E441" s="31"/>
      <c r="F441" s="31"/>
    </row>
    <row r="442" spans="1:6" x14ac:dyDescent="0.2">
      <c r="A442" s="31">
        <v>3</v>
      </c>
      <c r="B442" s="41" t="s">
        <v>872</v>
      </c>
      <c r="C442" s="31"/>
      <c r="D442" s="31"/>
      <c r="E442" s="31"/>
      <c r="F442" s="31"/>
    </row>
    <row r="443" spans="1:6" x14ac:dyDescent="0.2">
      <c r="A443" s="31">
        <v>4</v>
      </c>
      <c r="B443" s="41" t="s">
        <v>873</v>
      </c>
      <c r="C443" s="31"/>
      <c r="D443" s="31"/>
      <c r="E443" s="31"/>
      <c r="F443" s="31"/>
    </row>
    <row r="444" spans="1:6" x14ac:dyDescent="0.2">
      <c r="A444" s="31"/>
      <c r="B444" s="31"/>
      <c r="C444" s="31"/>
      <c r="D444" s="31"/>
      <c r="E444" s="31"/>
      <c r="F444" s="31"/>
    </row>
    <row r="445" spans="1:6" ht="25.5" x14ac:dyDescent="0.2">
      <c r="A445" s="32" t="s">
        <v>36</v>
      </c>
      <c r="B445" s="33"/>
      <c r="C445" s="31"/>
      <c r="D445" s="31"/>
      <c r="E445" s="31"/>
      <c r="F445" s="31"/>
    </row>
    <row r="446" spans="1:6" ht="25.5" x14ac:dyDescent="0.2">
      <c r="A446" s="31">
        <v>1</v>
      </c>
      <c r="B446" s="41" t="s">
        <v>874</v>
      </c>
      <c r="C446" s="31"/>
      <c r="D446" s="31"/>
      <c r="E446" s="31"/>
      <c r="F446" s="31"/>
    </row>
    <row r="447" spans="1:6" x14ac:dyDescent="0.2">
      <c r="A447" s="31">
        <v>2</v>
      </c>
      <c r="B447" s="41" t="s">
        <v>875</v>
      </c>
      <c r="C447" s="31"/>
      <c r="D447" s="31"/>
      <c r="E447" s="31"/>
      <c r="F447" s="31"/>
    </row>
    <row r="448" spans="1:6" ht="38.25" x14ac:dyDescent="0.2">
      <c r="A448" s="31">
        <v>3</v>
      </c>
      <c r="B448" s="41" t="s">
        <v>876</v>
      </c>
      <c r="C448" s="31"/>
      <c r="D448" s="31"/>
      <c r="E448" s="31"/>
      <c r="F448" s="31"/>
    </row>
    <row r="449" spans="1:6" ht="25.5" x14ac:dyDescent="0.2">
      <c r="A449" s="31">
        <v>4</v>
      </c>
      <c r="B449" s="41" t="s">
        <v>877</v>
      </c>
      <c r="C449" s="31"/>
      <c r="D449" s="31"/>
      <c r="E449" s="31"/>
      <c r="F449" s="31"/>
    </row>
    <row r="450" spans="1:6" ht="25.5" x14ac:dyDescent="0.2">
      <c r="A450" s="31">
        <v>5</v>
      </c>
      <c r="B450" s="41" t="s">
        <v>878</v>
      </c>
      <c r="C450" s="31"/>
      <c r="D450" s="31"/>
      <c r="E450" s="31"/>
      <c r="F450" s="31"/>
    </row>
    <row r="451" spans="1:6" ht="25.5" x14ac:dyDescent="0.2">
      <c r="A451" s="31">
        <v>6</v>
      </c>
      <c r="B451" s="41" t="s">
        <v>879</v>
      </c>
      <c r="C451" s="31"/>
      <c r="D451" s="31"/>
      <c r="E451" s="31"/>
      <c r="F451" s="31"/>
    </row>
    <row r="452" spans="1:6" x14ac:dyDescent="0.2">
      <c r="A452" s="31"/>
      <c r="B452" s="31"/>
      <c r="C452" s="31"/>
      <c r="D452" s="31"/>
      <c r="E452" s="31"/>
      <c r="F452" s="31"/>
    </row>
    <row r="453" spans="1:6" x14ac:dyDescent="0.2">
      <c r="A453" s="32" t="s">
        <v>39</v>
      </c>
      <c r="B453" s="33"/>
      <c r="C453" s="31"/>
      <c r="D453" s="31"/>
      <c r="E453" s="31"/>
      <c r="F453" s="31"/>
    </row>
    <row r="454" spans="1:6" ht="25.5" x14ac:dyDescent="0.2">
      <c r="A454" s="31">
        <v>1</v>
      </c>
      <c r="B454" s="41" t="s">
        <v>880</v>
      </c>
      <c r="C454" s="31"/>
      <c r="D454" s="31"/>
      <c r="E454" s="31"/>
      <c r="F454" s="31"/>
    </row>
    <row r="455" spans="1:6" ht="25.5" x14ac:dyDescent="0.2">
      <c r="A455" s="31">
        <v>2</v>
      </c>
      <c r="B455" s="41" t="s">
        <v>881</v>
      </c>
      <c r="C455" s="31"/>
      <c r="D455" s="31"/>
      <c r="E455" s="31"/>
      <c r="F455" s="31"/>
    </row>
    <row r="456" spans="1:6" x14ac:dyDescent="0.2">
      <c r="A456" s="31">
        <v>3</v>
      </c>
      <c r="B456" s="41" t="s">
        <v>882</v>
      </c>
      <c r="C456" s="31"/>
      <c r="D456" s="31"/>
      <c r="E456" s="31"/>
      <c r="F456" s="31"/>
    </row>
    <row r="457" spans="1:6" x14ac:dyDescent="0.2">
      <c r="A457" s="31">
        <v>4</v>
      </c>
      <c r="B457" s="41" t="s">
        <v>883</v>
      </c>
      <c r="C457" s="31"/>
      <c r="D457" s="31"/>
      <c r="E457" s="31"/>
      <c r="F457" s="31"/>
    </row>
    <row r="458" spans="1:6" ht="25.5" x14ac:dyDescent="0.2">
      <c r="A458" s="31">
        <v>5</v>
      </c>
      <c r="B458" s="41" t="s">
        <v>884</v>
      </c>
      <c r="C458" s="31"/>
      <c r="D458" s="31"/>
      <c r="E458" s="31"/>
      <c r="F458" s="31"/>
    </row>
    <row r="459" spans="1:6" ht="25.5" x14ac:dyDescent="0.2">
      <c r="A459" s="31">
        <v>6</v>
      </c>
      <c r="B459" s="41" t="s">
        <v>885</v>
      </c>
      <c r="C459" s="31"/>
      <c r="D459" s="31"/>
      <c r="E459" s="31"/>
      <c r="F459" s="31"/>
    </row>
    <row r="460" spans="1:6" x14ac:dyDescent="0.2">
      <c r="A460" s="31">
        <v>7</v>
      </c>
      <c r="B460" s="41" t="s">
        <v>886</v>
      </c>
      <c r="C460" s="31"/>
      <c r="D460" s="31"/>
      <c r="E460" s="31"/>
      <c r="F460" s="31"/>
    </row>
    <row r="461" spans="1:6" x14ac:dyDescent="0.2">
      <c r="A461" s="31"/>
      <c r="B461" s="31"/>
      <c r="C461" s="31"/>
      <c r="D461" s="31"/>
      <c r="E461" s="31"/>
      <c r="F461" s="31"/>
    </row>
    <row r="462" spans="1:6" x14ac:dyDescent="0.2">
      <c r="A462" s="32" t="s">
        <v>41</v>
      </c>
      <c r="B462" s="33"/>
      <c r="C462" s="31"/>
      <c r="D462" s="31"/>
      <c r="E462" s="31"/>
      <c r="F462" s="31"/>
    </row>
    <row r="463" spans="1:6" ht="25.5" x14ac:dyDescent="0.2">
      <c r="A463" s="31">
        <v>1</v>
      </c>
      <c r="B463" s="41" t="s">
        <v>887</v>
      </c>
      <c r="C463" s="31"/>
      <c r="D463" s="31"/>
      <c r="E463" s="31"/>
      <c r="F463" s="31"/>
    </row>
    <row r="464" spans="1:6" ht="25.5" x14ac:dyDescent="0.2">
      <c r="A464" s="31">
        <v>2</v>
      </c>
      <c r="B464" s="41" t="s">
        <v>888</v>
      </c>
      <c r="C464" s="31"/>
      <c r="D464" s="31"/>
      <c r="E464" s="31"/>
      <c r="F464" s="31"/>
    </row>
    <row r="465" spans="1:6" x14ac:dyDescent="0.2">
      <c r="A465" s="31">
        <v>3</v>
      </c>
      <c r="B465" s="41" t="s">
        <v>889</v>
      </c>
      <c r="C465" s="31"/>
      <c r="D465" s="31"/>
      <c r="E465" s="31"/>
      <c r="F465" s="31"/>
    </row>
    <row r="466" spans="1:6" x14ac:dyDescent="0.2">
      <c r="A466" s="31">
        <v>4</v>
      </c>
      <c r="B466" s="41" t="s">
        <v>890</v>
      </c>
      <c r="C466" s="31"/>
      <c r="D466" s="31"/>
      <c r="E466" s="31"/>
      <c r="F466" s="31"/>
    </row>
    <row r="467" spans="1:6" ht="25.5" x14ac:dyDescent="0.2">
      <c r="A467" s="31">
        <v>5</v>
      </c>
      <c r="B467" s="41" t="s">
        <v>891</v>
      </c>
      <c r="C467" s="31"/>
      <c r="D467" s="31"/>
      <c r="E467" s="31"/>
      <c r="F467" s="31"/>
    </row>
    <row r="468" spans="1:6" ht="25.5" x14ac:dyDescent="0.2">
      <c r="A468" s="31">
        <v>6</v>
      </c>
      <c r="B468" s="41" t="s">
        <v>892</v>
      </c>
      <c r="C468" s="31"/>
      <c r="D468" s="31"/>
      <c r="E468" s="31"/>
      <c r="F468" s="31"/>
    </row>
    <row r="469" spans="1:6" x14ac:dyDescent="0.2">
      <c r="A469" s="31">
        <v>7</v>
      </c>
      <c r="B469" s="41" t="s">
        <v>893</v>
      </c>
      <c r="C469" s="31"/>
      <c r="D469" s="31"/>
      <c r="E469" s="31"/>
      <c r="F469" s="31"/>
    </row>
    <row r="470" spans="1:6" x14ac:dyDescent="0.2">
      <c r="A470" s="31"/>
      <c r="B470" s="31"/>
      <c r="C470" s="31"/>
      <c r="D470" s="31"/>
      <c r="E470" s="31"/>
      <c r="F470" s="31"/>
    </row>
    <row r="471" spans="1:6" x14ac:dyDescent="0.2">
      <c r="A471" s="32" t="s">
        <v>43</v>
      </c>
      <c r="B471" s="33"/>
      <c r="C471" s="31"/>
      <c r="D471" s="31"/>
      <c r="E471" s="31"/>
      <c r="F471" s="31"/>
    </row>
    <row r="472" spans="1:6" ht="25.5" x14ac:dyDescent="0.2">
      <c r="A472" s="31">
        <v>1</v>
      </c>
      <c r="B472" s="41" t="s">
        <v>894</v>
      </c>
      <c r="C472" s="31"/>
      <c r="D472" s="31"/>
      <c r="E472" s="31"/>
      <c r="F472" s="31"/>
    </row>
    <row r="473" spans="1:6" ht="25.5" x14ac:dyDescent="0.2">
      <c r="A473" s="31">
        <v>2</v>
      </c>
      <c r="B473" s="41" t="s">
        <v>895</v>
      </c>
      <c r="C473" s="31"/>
      <c r="D473" s="31"/>
      <c r="E473" s="31"/>
      <c r="F473" s="31"/>
    </row>
    <row r="474" spans="1:6" x14ac:dyDescent="0.2">
      <c r="A474" s="31">
        <v>3</v>
      </c>
      <c r="B474" s="41" t="s">
        <v>889</v>
      </c>
      <c r="C474" s="31"/>
      <c r="D474" s="31"/>
      <c r="E474" s="31"/>
      <c r="F474" s="31"/>
    </row>
    <row r="475" spans="1:6" x14ac:dyDescent="0.2">
      <c r="A475" s="31">
        <v>4</v>
      </c>
      <c r="B475" s="41" t="s">
        <v>896</v>
      </c>
      <c r="C475" s="31"/>
      <c r="D475" s="31"/>
      <c r="E475" s="31"/>
      <c r="F475" s="31"/>
    </row>
    <row r="476" spans="1:6" ht="25.5" x14ac:dyDescent="0.2">
      <c r="A476" s="31">
        <v>5</v>
      </c>
      <c r="B476" s="41" t="s">
        <v>897</v>
      </c>
      <c r="C476" s="31"/>
      <c r="D476" s="31"/>
      <c r="E476" s="31"/>
      <c r="F476" s="31"/>
    </row>
    <row r="477" spans="1:6" x14ac:dyDescent="0.2">
      <c r="A477" s="31">
        <v>6</v>
      </c>
      <c r="B477" s="41" t="s">
        <v>898</v>
      </c>
      <c r="C477" s="31"/>
      <c r="D477" s="31"/>
      <c r="E477" s="31"/>
      <c r="F477" s="31"/>
    </row>
    <row r="478" spans="1:6" x14ac:dyDescent="0.2">
      <c r="A478" s="31">
        <v>7</v>
      </c>
      <c r="B478" s="41" t="s">
        <v>899</v>
      </c>
      <c r="C478" s="31"/>
      <c r="D478" s="31"/>
      <c r="E478" s="31"/>
      <c r="F478" s="31"/>
    </row>
    <row r="479" spans="1:6" x14ac:dyDescent="0.2">
      <c r="A479" s="31"/>
      <c r="B479" s="31"/>
      <c r="C479" s="31"/>
      <c r="D479" s="31"/>
      <c r="E479" s="31"/>
      <c r="F479" s="31"/>
    </row>
    <row r="480" spans="1:6" x14ac:dyDescent="0.2">
      <c r="A480" s="32" t="s">
        <v>45</v>
      </c>
      <c r="B480" s="33"/>
      <c r="C480" s="31"/>
      <c r="D480" s="31"/>
      <c r="E480" s="31"/>
      <c r="F480" s="31"/>
    </row>
    <row r="481" spans="1:6" ht="25.5" x14ac:dyDescent="0.2">
      <c r="A481" s="31">
        <v>1</v>
      </c>
      <c r="B481" s="41" t="s">
        <v>900</v>
      </c>
      <c r="C481" s="31"/>
      <c r="D481" s="31"/>
      <c r="E481" s="31"/>
      <c r="F481" s="31"/>
    </row>
    <row r="482" spans="1:6" x14ac:dyDescent="0.2">
      <c r="A482" s="31">
        <v>2</v>
      </c>
      <c r="B482" s="41" t="s">
        <v>901</v>
      </c>
      <c r="C482" s="31"/>
      <c r="D482" s="31"/>
      <c r="E482" s="31"/>
      <c r="F482" s="31"/>
    </row>
    <row r="483" spans="1:6" x14ac:dyDescent="0.2">
      <c r="A483" s="31">
        <v>3</v>
      </c>
      <c r="B483" s="41" t="s">
        <v>902</v>
      </c>
      <c r="C483" s="31"/>
      <c r="D483" s="31"/>
      <c r="E483" s="31"/>
      <c r="F483" s="31"/>
    </row>
    <row r="484" spans="1:6" x14ac:dyDescent="0.2">
      <c r="A484" s="31">
        <v>4</v>
      </c>
      <c r="B484" s="41" t="s">
        <v>903</v>
      </c>
      <c r="C484" s="31"/>
      <c r="D484" s="31"/>
      <c r="E484" s="31"/>
      <c r="F484" s="31"/>
    </row>
    <row r="485" spans="1:6" x14ac:dyDescent="0.2">
      <c r="A485" s="31"/>
      <c r="B485" s="31"/>
      <c r="C485" s="31"/>
      <c r="D485" s="31"/>
      <c r="E485" s="31"/>
      <c r="F485" s="31"/>
    </row>
    <row r="486" spans="1:6" x14ac:dyDescent="0.2">
      <c r="A486" s="32" t="s">
        <v>47</v>
      </c>
      <c r="B486" s="33"/>
      <c r="C486" s="31"/>
      <c r="D486" s="31"/>
      <c r="E486" s="31"/>
      <c r="F486" s="31"/>
    </row>
    <row r="487" spans="1:6" ht="25.5" x14ac:dyDescent="0.2">
      <c r="A487" s="31">
        <v>1</v>
      </c>
      <c r="B487" s="41" t="s">
        <v>904</v>
      </c>
      <c r="C487" s="31"/>
      <c r="D487" s="31"/>
      <c r="E487" s="31"/>
      <c r="F487" s="31"/>
    </row>
    <row r="488" spans="1:6" x14ac:dyDescent="0.2">
      <c r="A488" s="31">
        <v>2</v>
      </c>
      <c r="B488" s="41" t="s">
        <v>905</v>
      </c>
      <c r="C488" s="31"/>
      <c r="D488" s="31"/>
      <c r="E488" s="31"/>
      <c r="F488" s="31"/>
    </row>
    <row r="489" spans="1:6" ht="14.25" x14ac:dyDescent="0.2">
      <c r="A489" s="31">
        <v>3</v>
      </c>
      <c r="B489" s="42" t="s">
        <v>906</v>
      </c>
      <c r="C489" s="31"/>
      <c r="D489" s="31"/>
      <c r="E489" s="31"/>
      <c r="F489" s="31"/>
    </row>
    <row r="490" spans="1:6" x14ac:dyDescent="0.2">
      <c r="A490" s="31">
        <v>4</v>
      </c>
      <c r="B490" s="41" t="s">
        <v>907</v>
      </c>
      <c r="C490" s="31"/>
      <c r="D490" s="31"/>
      <c r="E490" s="31"/>
      <c r="F490" s="31"/>
    </row>
    <row r="491" spans="1:6" ht="25.5" x14ac:dyDescent="0.2">
      <c r="A491" s="31">
        <v>5</v>
      </c>
      <c r="B491" s="41" t="s">
        <v>908</v>
      </c>
      <c r="C491" s="31"/>
      <c r="D491" s="31"/>
      <c r="E491" s="31"/>
      <c r="F491" s="31"/>
    </row>
    <row r="492" spans="1:6" x14ac:dyDescent="0.2">
      <c r="A492" s="31"/>
      <c r="B492" s="31"/>
      <c r="C492" s="31"/>
      <c r="D492" s="31"/>
      <c r="E492" s="31"/>
      <c r="F492" s="31"/>
    </row>
    <row r="493" spans="1:6" x14ac:dyDescent="0.2">
      <c r="A493" s="32" t="s">
        <v>49</v>
      </c>
      <c r="B493" s="33"/>
      <c r="C493" s="31"/>
      <c r="D493" s="31"/>
      <c r="E493" s="31"/>
      <c r="F493" s="31"/>
    </row>
    <row r="494" spans="1:6" ht="25.5" x14ac:dyDescent="0.2">
      <c r="A494" s="31">
        <v>1</v>
      </c>
      <c r="B494" s="41" t="s">
        <v>909</v>
      </c>
      <c r="C494" s="31"/>
      <c r="D494" s="31"/>
      <c r="E494" s="31"/>
      <c r="F494" s="31"/>
    </row>
    <row r="495" spans="1:6" x14ac:dyDescent="0.2">
      <c r="A495" s="31">
        <v>2</v>
      </c>
      <c r="B495" s="41" t="s">
        <v>910</v>
      </c>
      <c r="C495" s="31"/>
      <c r="D495" s="31"/>
      <c r="E495" s="31"/>
      <c r="F495" s="31"/>
    </row>
    <row r="496" spans="1:6" x14ac:dyDescent="0.2">
      <c r="A496" s="31">
        <v>3</v>
      </c>
      <c r="B496" s="41" t="s">
        <v>911</v>
      </c>
      <c r="C496" s="31"/>
      <c r="D496" s="31"/>
      <c r="E496" s="31"/>
      <c r="F496" s="31"/>
    </row>
    <row r="497" spans="1:6" ht="25.5" x14ac:dyDescent="0.2">
      <c r="A497" s="31">
        <v>4</v>
      </c>
      <c r="B497" s="41" t="s">
        <v>912</v>
      </c>
      <c r="C497" s="31"/>
      <c r="D497" s="31"/>
      <c r="E497" s="31"/>
      <c r="F497" s="31"/>
    </row>
    <row r="498" spans="1:6" ht="25.5" x14ac:dyDescent="0.2">
      <c r="A498" s="31">
        <v>5</v>
      </c>
      <c r="B498" s="41" t="s">
        <v>913</v>
      </c>
      <c r="C498" s="31"/>
      <c r="D498" s="31"/>
      <c r="E498" s="31"/>
      <c r="F498" s="31"/>
    </row>
    <row r="499" spans="1:6" x14ac:dyDescent="0.2">
      <c r="A499" s="31"/>
      <c r="B499" s="31"/>
      <c r="C499" s="31"/>
      <c r="D499" s="31"/>
      <c r="E499" s="31"/>
      <c r="F499" s="31"/>
    </row>
    <row r="500" spans="1:6" x14ac:dyDescent="0.2">
      <c r="A500" s="32" t="s">
        <v>51</v>
      </c>
      <c r="B500" s="33"/>
      <c r="C500" s="31"/>
      <c r="D500" s="31"/>
      <c r="E500" s="31"/>
      <c r="F500" s="31"/>
    </row>
    <row r="501" spans="1:6" ht="25.5" x14ac:dyDescent="0.2">
      <c r="A501" s="31">
        <v>1</v>
      </c>
      <c r="B501" s="41" t="s">
        <v>914</v>
      </c>
      <c r="C501" s="31"/>
      <c r="D501" s="31"/>
      <c r="E501" s="31"/>
      <c r="F501" s="31"/>
    </row>
    <row r="502" spans="1:6" x14ac:dyDescent="0.2">
      <c r="A502" s="31">
        <v>2</v>
      </c>
      <c r="B502" s="41" t="s">
        <v>915</v>
      </c>
      <c r="C502" s="31"/>
      <c r="D502" s="31"/>
      <c r="E502" s="31"/>
      <c r="F502" s="31"/>
    </row>
    <row r="503" spans="1:6" x14ac:dyDescent="0.2">
      <c r="A503" s="31">
        <v>3</v>
      </c>
      <c r="B503" s="41" t="s">
        <v>916</v>
      </c>
      <c r="C503" s="31"/>
      <c r="D503" s="31"/>
      <c r="E503" s="31"/>
      <c r="F503" s="31"/>
    </row>
    <row r="504" spans="1:6" ht="25.5" x14ac:dyDescent="0.2">
      <c r="A504" s="31">
        <v>4</v>
      </c>
      <c r="B504" s="41" t="s">
        <v>917</v>
      </c>
      <c r="C504" s="31"/>
      <c r="D504" s="31"/>
      <c r="E504" s="31"/>
      <c r="F504" s="31"/>
    </row>
    <row r="505" spans="1:6" ht="25.5" x14ac:dyDescent="0.2">
      <c r="A505" s="31">
        <v>5</v>
      </c>
      <c r="B505" s="41" t="s">
        <v>918</v>
      </c>
      <c r="C505" s="31"/>
      <c r="D505" s="31"/>
      <c r="E505" s="31"/>
      <c r="F505" s="31"/>
    </row>
    <row r="506" spans="1:6" x14ac:dyDescent="0.2">
      <c r="A506" s="31"/>
      <c r="B506" s="31"/>
      <c r="C506" s="31"/>
      <c r="D506" s="31"/>
      <c r="E506" s="31"/>
      <c r="F506" s="31"/>
    </row>
    <row r="507" spans="1:6" x14ac:dyDescent="0.2">
      <c r="A507" s="32" t="s">
        <v>53</v>
      </c>
      <c r="B507" s="33"/>
      <c r="C507" s="31"/>
      <c r="D507" s="31"/>
      <c r="E507" s="31"/>
      <c r="F507" s="31"/>
    </row>
    <row r="508" spans="1:6" ht="25.5" x14ac:dyDescent="0.2">
      <c r="A508" s="31">
        <v>1</v>
      </c>
      <c r="B508" s="41" t="s">
        <v>919</v>
      </c>
      <c r="C508" s="31"/>
      <c r="D508" s="31"/>
      <c r="E508" s="31"/>
      <c r="F508" s="31"/>
    </row>
    <row r="509" spans="1:6" x14ac:dyDescent="0.2">
      <c r="A509" s="31">
        <v>2</v>
      </c>
      <c r="B509" s="41" t="s">
        <v>920</v>
      </c>
      <c r="C509" s="31"/>
      <c r="D509" s="31"/>
      <c r="E509" s="31"/>
      <c r="F509" s="31"/>
    </row>
    <row r="510" spans="1:6" ht="25.5" x14ac:dyDescent="0.2">
      <c r="A510" s="31">
        <v>3</v>
      </c>
      <c r="B510" s="41" t="s">
        <v>921</v>
      </c>
      <c r="C510" s="31"/>
      <c r="D510" s="31"/>
      <c r="E510" s="31"/>
      <c r="F510" s="31"/>
    </row>
    <row r="511" spans="1:6" ht="25.5" x14ac:dyDescent="0.2">
      <c r="A511" s="31">
        <v>4</v>
      </c>
      <c r="B511" s="41" t="s">
        <v>922</v>
      </c>
      <c r="C511" s="31"/>
      <c r="D511" s="31"/>
      <c r="E511" s="31"/>
      <c r="F511" s="31"/>
    </row>
    <row r="512" spans="1:6" ht="25.5" x14ac:dyDescent="0.2">
      <c r="A512" s="31">
        <v>5</v>
      </c>
      <c r="B512" s="41" t="s">
        <v>923</v>
      </c>
      <c r="C512" s="31"/>
      <c r="D512" s="31"/>
      <c r="E512" s="31"/>
      <c r="F512" s="31"/>
    </row>
    <row r="513" spans="1:6" ht="25.5" x14ac:dyDescent="0.2">
      <c r="A513" s="31">
        <v>6</v>
      </c>
      <c r="B513" s="41" t="s">
        <v>924</v>
      </c>
      <c r="C513" s="31"/>
      <c r="D513" s="31"/>
      <c r="E513" s="31"/>
      <c r="F513" s="31"/>
    </row>
    <row r="514" spans="1:6" x14ac:dyDescent="0.2">
      <c r="A514" s="31"/>
      <c r="B514" s="31"/>
      <c r="C514" s="31"/>
      <c r="D514" s="31"/>
      <c r="E514" s="31"/>
      <c r="F514" s="31"/>
    </row>
    <row r="515" spans="1:6" x14ac:dyDescent="0.2">
      <c r="A515" s="32" t="s">
        <v>55</v>
      </c>
      <c r="B515" s="33"/>
      <c r="C515" s="31"/>
      <c r="D515" s="31"/>
      <c r="E515" s="31"/>
      <c r="F515" s="31"/>
    </row>
    <row r="516" spans="1:6" ht="25.5" x14ac:dyDescent="0.2">
      <c r="A516" s="31">
        <v>1</v>
      </c>
      <c r="B516" s="41" t="s">
        <v>925</v>
      </c>
      <c r="C516" s="31"/>
      <c r="D516" s="31"/>
      <c r="E516" s="31"/>
      <c r="F516" s="31"/>
    </row>
    <row r="517" spans="1:6" x14ac:dyDescent="0.2">
      <c r="A517" s="31">
        <v>2</v>
      </c>
      <c r="B517" s="41" t="s">
        <v>926</v>
      </c>
      <c r="C517" s="31"/>
      <c r="D517" s="31"/>
      <c r="E517" s="31"/>
      <c r="F517" s="31"/>
    </row>
    <row r="518" spans="1:6" x14ac:dyDescent="0.2">
      <c r="A518" s="31">
        <v>3</v>
      </c>
      <c r="B518" s="41" t="s">
        <v>927</v>
      </c>
      <c r="C518" s="31"/>
      <c r="D518" s="31"/>
      <c r="E518" s="31"/>
      <c r="F518" s="31"/>
    </row>
    <row r="519" spans="1:6" x14ac:dyDescent="0.2">
      <c r="A519" s="31">
        <v>4</v>
      </c>
      <c r="B519" s="41" t="s">
        <v>928</v>
      </c>
      <c r="C519" s="31"/>
      <c r="D519" s="31"/>
      <c r="E519" s="31"/>
      <c r="F519" s="31"/>
    </row>
    <row r="520" spans="1:6" x14ac:dyDescent="0.2">
      <c r="A520" s="31"/>
      <c r="B520" s="31"/>
      <c r="C520" s="31"/>
      <c r="D520" s="31"/>
      <c r="E520" s="31"/>
      <c r="F520" s="31"/>
    </row>
    <row r="521" spans="1:6" x14ac:dyDescent="0.2">
      <c r="A521" s="32" t="s">
        <v>57</v>
      </c>
      <c r="B521" s="33"/>
      <c r="C521" s="31"/>
      <c r="D521" s="31"/>
      <c r="E521" s="31"/>
      <c r="F521" s="31"/>
    </row>
    <row r="522" spans="1:6" ht="25.5" x14ac:dyDescent="0.2">
      <c r="A522" s="31">
        <v>1</v>
      </c>
      <c r="B522" s="41" t="s">
        <v>929</v>
      </c>
      <c r="C522" s="31"/>
      <c r="D522" s="31"/>
      <c r="E522" s="31"/>
      <c r="F522" s="31"/>
    </row>
    <row r="523" spans="1:6" x14ac:dyDescent="0.2">
      <c r="A523" s="31">
        <v>2</v>
      </c>
      <c r="B523" s="41" t="s">
        <v>930</v>
      </c>
      <c r="C523" s="31"/>
      <c r="D523" s="31"/>
      <c r="E523" s="31"/>
      <c r="F523" s="31"/>
    </row>
    <row r="524" spans="1:6" ht="25.5" x14ac:dyDescent="0.2">
      <c r="A524" s="31">
        <v>3</v>
      </c>
      <c r="B524" s="41" t="s">
        <v>931</v>
      </c>
      <c r="C524" s="31"/>
      <c r="D524" s="31"/>
      <c r="E524" s="31"/>
      <c r="F524" s="31"/>
    </row>
    <row r="525" spans="1:6" x14ac:dyDescent="0.2">
      <c r="A525" s="31">
        <v>4</v>
      </c>
      <c r="B525" s="41" t="s">
        <v>932</v>
      </c>
      <c r="C525" s="31"/>
      <c r="D525" s="31"/>
      <c r="E525" s="31"/>
      <c r="F525" s="31"/>
    </row>
    <row r="526" spans="1:6" ht="25.5" x14ac:dyDescent="0.2">
      <c r="A526" s="31">
        <v>5</v>
      </c>
      <c r="B526" s="41" t="s">
        <v>933</v>
      </c>
      <c r="C526" s="31"/>
      <c r="D526" s="31"/>
      <c r="E526" s="31"/>
      <c r="F526" s="31"/>
    </row>
    <row r="527" spans="1:6" x14ac:dyDescent="0.2">
      <c r="A527" s="31"/>
      <c r="B527" s="31"/>
      <c r="C527" s="31"/>
      <c r="D527" s="31"/>
      <c r="E527" s="31"/>
      <c r="F527" s="31"/>
    </row>
    <row r="528" spans="1:6" x14ac:dyDescent="0.2">
      <c r="A528" s="32" t="s">
        <v>61</v>
      </c>
      <c r="B528" s="33"/>
      <c r="C528" s="31"/>
      <c r="D528" s="31"/>
      <c r="E528" s="31"/>
      <c r="F528" s="31"/>
    </row>
    <row r="529" spans="1:6" ht="25.5" x14ac:dyDescent="0.2">
      <c r="A529" s="31">
        <v>1</v>
      </c>
      <c r="B529" s="41" t="s">
        <v>934</v>
      </c>
      <c r="C529" s="31"/>
      <c r="D529" s="31"/>
      <c r="E529" s="31"/>
      <c r="F529" s="31"/>
    </row>
    <row r="530" spans="1:6" ht="38.25" x14ac:dyDescent="0.2">
      <c r="A530" s="31">
        <v>2</v>
      </c>
      <c r="B530" s="41" t="s">
        <v>935</v>
      </c>
      <c r="C530" s="31"/>
      <c r="D530" s="31"/>
      <c r="E530" s="31"/>
      <c r="F530" s="31"/>
    </row>
    <row r="531" spans="1:6" ht="25.5" x14ac:dyDescent="0.2">
      <c r="A531" s="31">
        <v>3</v>
      </c>
      <c r="B531" s="41" t="s">
        <v>936</v>
      </c>
      <c r="C531" s="31"/>
      <c r="D531" s="31"/>
      <c r="E531" s="31"/>
      <c r="F531" s="31"/>
    </row>
    <row r="532" spans="1:6" ht="25.5" x14ac:dyDescent="0.2">
      <c r="A532" s="31">
        <v>4</v>
      </c>
      <c r="B532" s="41" t="s">
        <v>937</v>
      </c>
      <c r="C532" s="31"/>
      <c r="D532" s="31"/>
      <c r="E532" s="31"/>
      <c r="F532" s="31"/>
    </row>
    <row r="533" spans="1:6" ht="25.5" x14ac:dyDescent="0.2">
      <c r="A533" s="31">
        <v>5</v>
      </c>
      <c r="B533" s="41" t="s">
        <v>938</v>
      </c>
      <c r="C533" s="31"/>
      <c r="D533" s="31"/>
      <c r="E533" s="31"/>
      <c r="F533" s="31"/>
    </row>
    <row r="534" spans="1:6" ht="25.5" x14ac:dyDescent="0.2">
      <c r="A534" s="31">
        <v>6</v>
      </c>
      <c r="B534" s="41" t="s">
        <v>939</v>
      </c>
      <c r="C534" s="31"/>
      <c r="D534" s="31"/>
      <c r="E534" s="31"/>
      <c r="F534" s="31"/>
    </row>
    <row r="535" spans="1:6" ht="25.5" x14ac:dyDescent="0.2">
      <c r="A535" s="31">
        <v>7</v>
      </c>
      <c r="B535" s="41" t="s">
        <v>940</v>
      </c>
      <c r="C535" s="31"/>
      <c r="D535" s="31"/>
      <c r="E535" s="31"/>
      <c r="F535" s="31"/>
    </row>
    <row r="536" spans="1:6" ht="38.25" x14ac:dyDescent="0.2">
      <c r="A536" s="31">
        <v>8</v>
      </c>
      <c r="B536" s="41" t="s">
        <v>941</v>
      </c>
      <c r="C536" s="31"/>
      <c r="D536" s="31"/>
      <c r="E536" s="31"/>
      <c r="F536" s="31"/>
    </row>
    <row r="537" spans="1:6" ht="25.5" x14ac:dyDescent="0.2">
      <c r="A537" s="31">
        <v>9</v>
      </c>
      <c r="B537" s="41" t="s">
        <v>942</v>
      </c>
      <c r="C537" s="31"/>
      <c r="D537" s="31"/>
      <c r="E537" s="31"/>
      <c r="F537" s="31"/>
    </row>
    <row r="538" spans="1:6" ht="25.5" x14ac:dyDescent="0.2">
      <c r="A538" s="31">
        <v>10</v>
      </c>
      <c r="B538" s="41" t="s">
        <v>943</v>
      </c>
      <c r="C538" s="31"/>
      <c r="D538" s="31"/>
      <c r="E538" s="31"/>
      <c r="F538" s="31"/>
    </row>
    <row r="539" spans="1:6" ht="25.5" x14ac:dyDescent="0.2">
      <c r="A539" s="31">
        <v>11</v>
      </c>
      <c r="B539" s="41" t="s">
        <v>944</v>
      </c>
      <c r="C539" s="31"/>
      <c r="D539" s="31"/>
      <c r="E539" s="31"/>
      <c r="F539" s="31"/>
    </row>
    <row r="540" spans="1:6" ht="38.25" x14ac:dyDescent="0.2">
      <c r="A540" s="31">
        <v>12</v>
      </c>
      <c r="B540" s="41" t="s">
        <v>945</v>
      </c>
      <c r="C540" s="31"/>
      <c r="D540" s="31"/>
      <c r="E540" s="31"/>
      <c r="F540" s="31"/>
    </row>
    <row r="541" spans="1:6" ht="51" x14ac:dyDescent="0.2">
      <c r="A541" s="31">
        <v>13</v>
      </c>
      <c r="B541" s="41" t="s">
        <v>946</v>
      </c>
      <c r="C541" s="31"/>
      <c r="D541" s="31"/>
      <c r="E541" s="31"/>
      <c r="F541" s="31"/>
    </row>
    <row r="542" spans="1:6" ht="38.25" x14ac:dyDescent="0.2">
      <c r="A542" s="31">
        <v>14</v>
      </c>
      <c r="B542" s="41" t="s">
        <v>947</v>
      </c>
      <c r="C542" s="31"/>
      <c r="D542" s="31"/>
      <c r="E542" s="31"/>
      <c r="F542" s="31"/>
    </row>
    <row r="543" spans="1:6" ht="38.25" x14ac:dyDescent="0.2">
      <c r="A543" s="31">
        <v>15</v>
      </c>
      <c r="B543" s="41" t="s">
        <v>948</v>
      </c>
      <c r="C543" s="31"/>
      <c r="D543" s="31"/>
      <c r="E543" s="31"/>
      <c r="F543" s="31"/>
    </row>
    <row r="544" spans="1:6" ht="25.5" x14ac:dyDescent="0.2">
      <c r="A544" s="31">
        <v>16</v>
      </c>
      <c r="B544" s="41" t="s">
        <v>949</v>
      </c>
      <c r="C544" s="31"/>
      <c r="D544" s="31"/>
      <c r="E544" s="31"/>
      <c r="F544" s="31"/>
    </row>
    <row r="545" spans="1:6" x14ac:dyDescent="0.2">
      <c r="A545" s="31"/>
      <c r="B545" s="31"/>
      <c r="C545" s="31"/>
      <c r="D545" s="31"/>
      <c r="E545" s="31"/>
      <c r="F545" s="31"/>
    </row>
    <row r="546" spans="1:6" x14ac:dyDescent="0.2">
      <c r="A546" s="32" t="s">
        <v>64</v>
      </c>
      <c r="B546" s="33"/>
      <c r="C546" s="31"/>
      <c r="D546" s="31"/>
      <c r="E546" s="31"/>
      <c r="F546" s="31"/>
    </row>
    <row r="547" spans="1:6" ht="25.5" x14ac:dyDescent="0.2">
      <c r="A547" s="31">
        <v>1</v>
      </c>
      <c r="B547" s="41" t="s">
        <v>950</v>
      </c>
      <c r="C547" s="31"/>
      <c r="D547" s="31"/>
      <c r="E547" s="31"/>
      <c r="F547" s="31"/>
    </row>
    <row r="548" spans="1:6" x14ac:dyDescent="0.2">
      <c r="A548" s="31">
        <v>2</v>
      </c>
      <c r="B548" s="41" t="s">
        <v>951</v>
      </c>
      <c r="C548" s="31"/>
      <c r="D548" s="31"/>
      <c r="E548" s="31"/>
      <c r="F548" s="31"/>
    </row>
    <row r="549" spans="1:6" ht="25.5" x14ac:dyDescent="0.2">
      <c r="A549" s="31">
        <v>3</v>
      </c>
      <c r="B549" s="41" t="s">
        <v>952</v>
      </c>
      <c r="C549" s="31"/>
      <c r="D549" s="31"/>
      <c r="E549" s="31"/>
      <c r="F549" s="31"/>
    </row>
    <row r="550" spans="1:6" ht="25.5" x14ac:dyDescent="0.2">
      <c r="A550" s="31">
        <v>4</v>
      </c>
      <c r="B550" s="41" t="s">
        <v>953</v>
      </c>
      <c r="C550" s="31"/>
      <c r="D550" s="31"/>
      <c r="E550" s="31"/>
      <c r="F550" s="31"/>
    </row>
    <row r="551" spans="1:6" ht="25.5" x14ac:dyDescent="0.2">
      <c r="A551" s="31">
        <v>5</v>
      </c>
      <c r="B551" s="41" t="s">
        <v>954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66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955</v>
      </c>
      <c r="C554" s="31"/>
      <c r="D554" s="31"/>
      <c r="E554" s="31"/>
      <c r="F554" s="31"/>
    </row>
    <row r="555" spans="1:6" ht="25.5" x14ac:dyDescent="0.2">
      <c r="A555" s="31">
        <v>2</v>
      </c>
      <c r="B555" s="41" t="s">
        <v>956</v>
      </c>
      <c r="C555" s="31"/>
      <c r="D555" s="31"/>
      <c r="E555" s="31"/>
      <c r="F555" s="31"/>
    </row>
    <row r="556" spans="1:6" x14ac:dyDescent="0.2">
      <c r="A556" s="31">
        <v>3</v>
      </c>
      <c r="B556" s="41" t="s">
        <v>957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958</v>
      </c>
      <c r="C557" s="31"/>
      <c r="D557" s="31"/>
      <c r="E557" s="31"/>
      <c r="F557" s="31"/>
    </row>
    <row r="558" spans="1:6" ht="38.25" x14ac:dyDescent="0.2">
      <c r="A558" s="31">
        <v>5</v>
      </c>
      <c r="B558" s="41" t="s">
        <v>959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960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x14ac:dyDescent="0.2">
      <c r="A561" s="32" t="s">
        <v>69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961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962</v>
      </c>
      <c r="C563" s="31"/>
      <c r="D563" s="31"/>
      <c r="E563" s="31"/>
      <c r="F563" s="31"/>
    </row>
    <row r="564" spans="1:6" ht="25.5" x14ac:dyDescent="0.2">
      <c r="A564" s="31">
        <v>3</v>
      </c>
      <c r="B564" s="41" t="s">
        <v>963</v>
      </c>
      <c r="C564" s="31"/>
      <c r="D564" s="31"/>
      <c r="E564" s="31"/>
      <c r="F564" s="31"/>
    </row>
    <row r="565" spans="1:6" ht="25.5" x14ac:dyDescent="0.2">
      <c r="A565" s="31">
        <v>4</v>
      </c>
      <c r="B565" s="41" t="s">
        <v>964</v>
      </c>
      <c r="C565" s="31"/>
      <c r="D565" s="31"/>
      <c r="E565" s="31"/>
      <c r="F565" s="31"/>
    </row>
    <row r="566" spans="1:6" ht="25.5" x14ac:dyDescent="0.2">
      <c r="A566" s="31">
        <v>5</v>
      </c>
      <c r="B566" s="41" t="s">
        <v>965</v>
      </c>
      <c r="C566" s="31"/>
      <c r="D566" s="31"/>
      <c r="E566" s="31"/>
      <c r="F566" s="31"/>
    </row>
    <row r="567" spans="1:6" ht="25.5" x14ac:dyDescent="0.2">
      <c r="A567" s="31">
        <v>6</v>
      </c>
      <c r="B567" s="41" t="s">
        <v>966</v>
      </c>
      <c r="C567" s="31"/>
      <c r="D567" s="31"/>
      <c r="E567" s="31"/>
      <c r="F567" s="31"/>
    </row>
    <row r="568" spans="1:6" ht="38.25" x14ac:dyDescent="0.2">
      <c r="A568" s="31">
        <v>7</v>
      </c>
      <c r="B568" s="41" t="s">
        <v>967</v>
      </c>
      <c r="C568" s="31"/>
      <c r="D568" s="31"/>
      <c r="E568" s="31"/>
      <c r="F568" s="31"/>
    </row>
    <row r="569" spans="1:6" x14ac:dyDescent="0.2">
      <c r="A569" s="31">
        <v>8</v>
      </c>
      <c r="B569" s="41" t="s">
        <v>968</v>
      </c>
      <c r="C569" s="31"/>
      <c r="D569" s="31"/>
      <c r="E569" s="31"/>
      <c r="F569" s="31"/>
    </row>
    <row r="570" spans="1:6" x14ac:dyDescent="0.2">
      <c r="A570" s="31"/>
      <c r="B570" s="31"/>
      <c r="C570" s="31"/>
      <c r="D570" s="31"/>
      <c r="E570" s="31"/>
      <c r="F570" s="31"/>
    </row>
    <row r="571" spans="1:6" x14ac:dyDescent="0.2">
      <c r="A571" s="32" t="s">
        <v>72</v>
      </c>
      <c r="B571" s="33"/>
      <c r="C571" s="31"/>
      <c r="D571" s="31"/>
      <c r="E571" s="31"/>
      <c r="F571" s="31"/>
    </row>
    <row r="572" spans="1:6" ht="25.5" x14ac:dyDescent="0.2">
      <c r="A572" s="31">
        <v>1</v>
      </c>
      <c r="B572" s="41" t="s">
        <v>969</v>
      </c>
      <c r="C572" s="31"/>
      <c r="D572" s="31"/>
      <c r="E572" s="31"/>
      <c r="F572" s="31"/>
    </row>
    <row r="573" spans="1:6" ht="25.5" x14ac:dyDescent="0.2">
      <c r="A573" s="31">
        <v>2</v>
      </c>
      <c r="B573" s="41" t="s">
        <v>970</v>
      </c>
      <c r="C573" s="31"/>
      <c r="D573" s="31"/>
      <c r="E573" s="31"/>
      <c r="F573" s="31"/>
    </row>
    <row r="574" spans="1:6" ht="25.5" x14ac:dyDescent="0.2">
      <c r="A574" s="31">
        <v>3</v>
      </c>
      <c r="B574" s="41" t="s">
        <v>971</v>
      </c>
      <c r="C574" s="31"/>
      <c r="D574" s="31"/>
      <c r="E574" s="31"/>
      <c r="F574" s="31"/>
    </row>
    <row r="575" spans="1:6" ht="38.25" x14ac:dyDescent="0.2">
      <c r="A575" s="31">
        <v>4</v>
      </c>
      <c r="B575" s="41" t="s">
        <v>972</v>
      </c>
      <c r="C575" s="31"/>
      <c r="D575" s="31"/>
      <c r="E575" s="31"/>
      <c r="F575" s="31"/>
    </row>
    <row r="576" spans="1:6" ht="38.25" x14ac:dyDescent="0.2">
      <c r="A576" s="31">
        <v>5</v>
      </c>
      <c r="B576" s="41" t="s">
        <v>973</v>
      </c>
      <c r="C576" s="31"/>
      <c r="D576" s="31"/>
      <c r="E576" s="31"/>
      <c r="F576" s="31"/>
    </row>
    <row r="577" spans="1:6" ht="38.25" x14ac:dyDescent="0.2">
      <c r="A577" s="31">
        <v>6</v>
      </c>
      <c r="B577" s="41" t="s">
        <v>974</v>
      </c>
      <c r="C577" s="31"/>
      <c r="D577" s="31"/>
      <c r="E577" s="31"/>
      <c r="F577" s="31"/>
    </row>
    <row r="578" spans="1:6" ht="25.5" x14ac:dyDescent="0.2">
      <c r="A578" s="31">
        <v>7</v>
      </c>
      <c r="B578" s="41" t="s">
        <v>975</v>
      </c>
      <c r="C578" s="31"/>
      <c r="D578" s="31"/>
      <c r="E578" s="31"/>
      <c r="F578" s="31"/>
    </row>
    <row r="579" spans="1:6" x14ac:dyDescent="0.2">
      <c r="A579" s="31">
        <v>8</v>
      </c>
      <c r="B579" s="41" t="s">
        <v>976</v>
      </c>
      <c r="C579" s="31"/>
      <c r="D579" s="31"/>
      <c r="E579" s="31"/>
      <c r="F579" s="31"/>
    </row>
    <row r="580" spans="1:6" ht="25.5" x14ac:dyDescent="0.2">
      <c r="A580" s="31">
        <v>9</v>
      </c>
      <c r="B580" s="41" t="s">
        <v>977</v>
      </c>
      <c r="C580" s="31"/>
      <c r="D580" s="31"/>
      <c r="E580" s="31"/>
      <c r="F580" s="31"/>
    </row>
    <row r="581" spans="1:6" x14ac:dyDescent="0.2">
      <c r="A581" s="31"/>
      <c r="B581" s="31"/>
      <c r="C581" s="31"/>
      <c r="D581" s="31"/>
      <c r="E581" s="31"/>
      <c r="F581" s="31"/>
    </row>
    <row r="582" spans="1:6" x14ac:dyDescent="0.2">
      <c r="A582" s="32" t="s">
        <v>75</v>
      </c>
      <c r="B582" s="33"/>
      <c r="C582" s="31"/>
      <c r="D582" s="31"/>
      <c r="E582" s="31"/>
      <c r="F582" s="31"/>
    </row>
    <row r="583" spans="1:6" x14ac:dyDescent="0.2">
      <c r="A583" s="31">
        <v>1</v>
      </c>
      <c r="B583" s="41" t="s">
        <v>978</v>
      </c>
      <c r="C583" s="31"/>
      <c r="D583" s="31"/>
      <c r="E583" s="31"/>
      <c r="F583" s="31"/>
    </row>
    <row r="584" spans="1:6" x14ac:dyDescent="0.2">
      <c r="A584" s="31">
        <v>2</v>
      </c>
      <c r="B584" s="41" t="s">
        <v>979</v>
      </c>
      <c r="C584" s="31"/>
      <c r="D584" s="31"/>
      <c r="E584" s="31"/>
      <c r="F584" s="31"/>
    </row>
    <row r="585" spans="1:6" x14ac:dyDescent="0.2">
      <c r="A585" s="31">
        <v>3</v>
      </c>
      <c r="B585" s="41" t="s">
        <v>980</v>
      </c>
      <c r="C585" s="31"/>
      <c r="D585" s="31"/>
      <c r="E585" s="31"/>
      <c r="F585" s="31"/>
    </row>
    <row r="586" spans="1:6" ht="25.5" x14ac:dyDescent="0.2">
      <c r="A586" s="31">
        <v>4</v>
      </c>
      <c r="B586" s="41" t="s">
        <v>981</v>
      </c>
      <c r="C586" s="31"/>
      <c r="D586" s="31"/>
      <c r="E586" s="31"/>
      <c r="F586" s="31"/>
    </row>
    <row r="587" spans="1:6" ht="38.25" x14ac:dyDescent="0.2">
      <c r="A587" s="31">
        <v>5</v>
      </c>
      <c r="B587" s="41" t="s">
        <v>982</v>
      </c>
      <c r="C587" s="31"/>
      <c r="D587" s="31"/>
      <c r="E587" s="31"/>
      <c r="F587" s="31"/>
    </row>
    <row r="588" spans="1:6" x14ac:dyDescent="0.2">
      <c r="A588" s="31"/>
      <c r="B588" s="31"/>
      <c r="C588" s="31"/>
      <c r="D588" s="31"/>
      <c r="E588" s="31"/>
      <c r="F588" s="31"/>
    </row>
    <row r="589" spans="1:6" x14ac:dyDescent="0.2">
      <c r="A589" s="32" t="s">
        <v>77</v>
      </c>
      <c r="B589" s="33"/>
      <c r="C589" s="31"/>
      <c r="D589" s="31"/>
      <c r="E589" s="31"/>
      <c r="F589" s="31"/>
    </row>
    <row r="590" spans="1:6" x14ac:dyDescent="0.2">
      <c r="A590" s="31">
        <v>1</v>
      </c>
      <c r="B590" s="41" t="s">
        <v>983</v>
      </c>
      <c r="C590" s="31"/>
      <c r="D590" s="31"/>
      <c r="E590" s="31"/>
      <c r="F590" s="31"/>
    </row>
    <row r="591" spans="1:6" x14ac:dyDescent="0.2">
      <c r="A591" s="31">
        <v>2</v>
      </c>
      <c r="B591" s="41" t="s">
        <v>984</v>
      </c>
      <c r="C591" s="31"/>
      <c r="D591" s="31"/>
      <c r="E591" s="31"/>
      <c r="F591" s="31"/>
    </row>
    <row r="592" spans="1:6" x14ac:dyDescent="0.2">
      <c r="A592" s="31">
        <v>3</v>
      </c>
      <c r="B592" s="41" t="s">
        <v>985</v>
      </c>
      <c r="C592" s="31"/>
      <c r="D592" s="31"/>
      <c r="E592" s="31"/>
      <c r="F592" s="31"/>
    </row>
    <row r="593" spans="1:6" x14ac:dyDescent="0.2">
      <c r="A593" s="31">
        <v>4</v>
      </c>
      <c r="B593" s="41" t="s">
        <v>986</v>
      </c>
      <c r="C593" s="31"/>
      <c r="D593" s="31"/>
      <c r="E593" s="31"/>
      <c r="F593" s="31"/>
    </row>
    <row r="594" spans="1:6" ht="25.5" x14ac:dyDescent="0.2">
      <c r="A594" s="31">
        <v>5</v>
      </c>
      <c r="B594" s="41" t="s">
        <v>987</v>
      </c>
      <c r="C594" s="31"/>
      <c r="D594" s="31"/>
      <c r="E594" s="31"/>
      <c r="F594" s="31"/>
    </row>
    <row r="595" spans="1:6" x14ac:dyDescent="0.2">
      <c r="A595" s="31"/>
      <c r="B595" s="31"/>
      <c r="C595" s="31"/>
      <c r="D595" s="31"/>
      <c r="E595" s="31"/>
      <c r="F595" s="31"/>
    </row>
    <row r="596" spans="1:6" x14ac:dyDescent="0.2">
      <c r="A596" s="32" t="s">
        <v>79</v>
      </c>
      <c r="B596" s="33"/>
      <c r="C596" s="31"/>
      <c r="D596" s="31"/>
      <c r="E596" s="31"/>
      <c r="F596" s="31"/>
    </row>
    <row r="597" spans="1:6" x14ac:dyDescent="0.2">
      <c r="A597" s="31">
        <v>1</v>
      </c>
      <c r="B597" s="41" t="s">
        <v>988</v>
      </c>
      <c r="C597" s="31"/>
      <c r="D597" s="31"/>
      <c r="E597" s="31"/>
      <c r="F597" s="31"/>
    </row>
    <row r="598" spans="1:6" x14ac:dyDescent="0.2">
      <c r="A598" s="31">
        <v>2</v>
      </c>
      <c r="B598" s="41" t="s">
        <v>989</v>
      </c>
      <c r="C598" s="31"/>
      <c r="D598" s="31"/>
      <c r="E598" s="31"/>
      <c r="F598" s="31"/>
    </row>
    <row r="599" spans="1:6" ht="25.5" x14ac:dyDescent="0.2">
      <c r="A599" s="31">
        <v>3</v>
      </c>
      <c r="B599" s="41" t="s">
        <v>990</v>
      </c>
      <c r="C599" s="31"/>
      <c r="D599" s="31"/>
      <c r="E599" s="31"/>
      <c r="F599" s="31"/>
    </row>
    <row r="600" spans="1:6" x14ac:dyDescent="0.2">
      <c r="A600" s="31">
        <v>4</v>
      </c>
      <c r="B600" s="41" t="s">
        <v>991</v>
      </c>
      <c r="C600" s="31"/>
      <c r="D600" s="31"/>
      <c r="E600" s="31"/>
      <c r="F600" s="31"/>
    </row>
    <row r="601" spans="1:6" ht="25.5" x14ac:dyDescent="0.2">
      <c r="A601" s="31">
        <v>5</v>
      </c>
      <c r="B601" s="41" t="s">
        <v>992</v>
      </c>
      <c r="C601" s="31"/>
      <c r="D601" s="31"/>
      <c r="E601" s="31"/>
      <c r="F601" s="31"/>
    </row>
    <row r="602" spans="1:6" x14ac:dyDescent="0.2">
      <c r="A602" s="31"/>
      <c r="B602" s="31"/>
      <c r="C602" s="31"/>
      <c r="D602" s="31"/>
      <c r="E602" s="31"/>
      <c r="F602" s="31"/>
    </row>
    <row r="603" spans="1:6" x14ac:dyDescent="0.2">
      <c r="A603" s="32" t="s">
        <v>81</v>
      </c>
      <c r="B603" s="33"/>
      <c r="C603" s="31"/>
      <c r="D603" s="31"/>
      <c r="E603" s="31"/>
      <c r="F603" s="31"/>
    </row>
    <row r="604" spans="1:6" x14ac:dyDescent="0.2">
      <c r="A604" s="31">
        <v>1</v>
      </c>
      <c r="B604" s="41" t="s">
        <v>993</v>
      </c>
      <c r="C604" s="31"/>
      <c r="D604" s="31"/>
      <c r="E604" s="31"/>
      <c r="F604" s="31"/>
    </row>
    <row r="605" spans="1:6" x14ac:dyDescent="0.2">
      <c r="A605" s="31">
        <v>2</v>
      </c>
      <c r="B605" s="41" t="s">
        <v>994</v>
      </c>
      <c r="C605" s="31"/>
      <c r="D605" s="31"/>
      <c r="E605" s="31"/>
      <c r="F605" s="31"/>
    </row>
    <row r="606" spans="1:6" x14ac:dyDescent="0.2">
      <c r="A606" s="31">
        <v>3</v>
      </c>
      <c r="B606" s="41" t="s">
        <v>995</v>
      </c>
      <c r="C606" s="31"/>
      <c r="D606" s="31"/>
      <c r="E606" s="31"/>
      <c r="F606" s="31"/>
    </row>
    <row r="607" spans="1:6" ht="25.5" x14ac:dyDescent="0.2">
      <c r="A607" s="31">
        <v>4</v>
      </c>
      <c r="B607" s="41" t="s">
        <v>996</v>
      </c>
      <c r="C607" s="31"/>
      <c r="D607" s="31"/>
      <c r="E607" s="31"/>
      <c r="F607" s="31"/>
    </row>
    <row r="608" spans="1:6" ht="25.5" x14ac:dyDescent="0.2">
      <c r="A608" s="31">
        <v>5</v>
      </c>
      <c r="B608" s="41" t="s">
        <v>997</v>
      </c>
      <c r="C608" s="31"/>
      <c r="D608" s="31"/>
      <c r="E608" s="31"/>
      <c r="F608" s="31"/>
    </row>
    <row r="609" spans="1:6" ht="25.5" x14ac:dyDescent="0.2">
      <c r="A609" s="31">
        <v>6</v>
      </c>
      <c r="B609" s="41" t="s">
        <v>998</v>
      </c>
      <c r="C609" s="31"/>
      <c r="D609" s="31"/>
      <c r="E609" s="31"/>
      <c r="F609" s="31"/>
    </row>
    <row r="610" spans="1:6" x14ac:dyDescent="0.2">
      <c r="A610" s="31"/>
      <c r="B610" s="31"/>
      <c r="C610" s="31"/>
      <c r="D610" s="31"/>
      <c r="E610" s="31"/>
      <c r="F610" s="31"/>
    </row>
    <row r="611" spans="1:6" x14ac:dyDescent="0.2">
      <c r="A611" s="32" t="s">
        <v>84</v>
      </c>
      <c r="B611" s="33"/>
      <c r="C611" s="31"/>
      <c r="D611" s="31"/>
      <c r="E611" s="31"/>
      <c r="F611" s="31"/>
    </row>
    <row r="612" spans="1:6" x14ac:dyDescent="0.2">
      <c r="A612" s="31">
        <v>1</v>
      </c>
      <c r="B612" s="41" t="s">
        <v>999</v>
      </c>
      <c r="C612" s="31"/>
      <c r="D612" s="31"/>
      <c r="E612" s="31"/>
      <c r="F612" s="31"/>
    </row>
    <row r="613" spans="1:6" x14ac:dyDescent="0.2">
      <c r="A613" s="31">
        <v>2</v>
      </c>
      <c r="B613" s="41" t="s">
        <v>1000</v>
      </c>
      <c r="C613" s="31"/>
      <c r="D613" s="31"/>
      <c r="E613" s="31"/>
      <c r="F613" s="31"/>
    </row>
    <row r="614" spans="1:6" ht="25.5" x14ac:dyDescent="0.2">
      <c r="A614" s="31">
        <v>3</v>
      </c>
      <c r="B614" s="41" t="s">
        <v>1001</v>
      </c>
      <c r="C614" s="31"/>
      <c r="D614" s="31"/>
      <c r="E614" s="31"/>
      <c r="F614" s="31"/>
    </row>
    <row r="615" spans="1:6" x14ac:dyDescent="0.2">
      <c r="A615" s="31">
        <v>4</v>
      </c>
      <c r="B615" s="41" t="s">
        <v>1002</v>
      </c>
      <c r="C615" s="31"/>
      <c r="D615" s="31"/>
      <c r="E615" s="31"/>
      <c r="F615" s="31"/>
    </row>
    <row r="616" spans="1:6" ht="25.5" x14ac:dyDescent="0.2">
      <c r="A616" s="31">
        <v>5</v>
      </c>
      <c r="B616" s="41" t="s">
        <v>1003</v>
      </c>
      <c r="C616" s="31"/>
      <c r="D616" s="31"/>
      <c r="E616" s="31"/>
      <c r="F616" s="31"/>
    </row>
    <row r="617" spans="1:6" ht="25.5" x14ac:dyDescent="0.2">
      <c r="A617" s="31">
        <v>6</v>
      </c>
      <c r="B617" s="41" t="s">
        <v>1004</v>
      </c>
      <c r="C617" s="31"/>
      <c r="D617" s="31"/>
      <c r="E617" s="31"/>
      <c r="F617" s="31"/>
    </row>
    <row r="618" spans="1:6" ht="25.5" x14ac:dyDescent="0.2">
      <c r="A618" s="31">
        <v>7</v>
      </c>
      <c r="B618" s="41" t="s">
        <v>1005</v>
      </c>
      <c r="C618" s="31"/>
      <c r="D618" s="31"/>
      <c r="E618" s="31"/>
      <c r="F618" s="31"/>
    </row>
    <row r="619" spans="1:6" x14ac:dyDescent="0.2">
      <c r="A619" s="31"/>
      <c r="B619" s="31"/>
      <c r="C619" s="31"/>
      <c r="D619" s="31"/>
      <c r="E619" s="31"/>
      <c r="F619" s="31"/>
    </row>
    <row r="620" spans="1:6" x14ac:dyDescent="0.2">
      <c r="A620" s="32" t="s">
        <v>86</v>
      </c>
      <c r="B620" s="33"/>
      <c r="C620" s="31"/>
      <c r="D620" s="31"/>
      <c r="E620" s="31"/>
      <c r="F620" s="31"/>
    </row>
    <row r="621" spans="1:6" ht="25.5" x14ac:dyDescent="0.2">
      <c r="A621" s="31">
        <v>1</v>
      </c>
      <c r="B621" s="41" t="s">
        <v>1006</v>
      </c>
      <c r="C621" s="31"/>
      <c r="D621" s="31"/>
      <c r="E621" s="31"/>
      <c r="F621" s="31"/>
    </row>
    <row r="622" spans="1:6" x14ac:dyDescent="0.2">
      <c r="A622" s="31">
        <v>2</v>
      </c>
      <c r="B622" s="41" t="s">
        <v>1007</v>
      </c>
      <c r="C622" s="31"/>
      <c r="D622" s="31"/>
      <c r="E622" s="31"/>
      <c r="F622" s="31"/>
    </row>
    <row r="623" spans="1:6" ht="25.5" x14ac:dyDescent="0.2">
      <c r="A623" s="31">
        <v>3</v>
      </c>
      <c r="B623" s="41" t="s">
        <v>1008</v>
      </c>
      <c r="C623" s="31"/>
      <c r="D623" s="31"/>
      <c r="E623" s="31"/>
      <c r="F623" s="31"/>
    </row>
    <row r="624" spans="1:6" ht="25.5" x14ac:dyDescent="0.2">
      <c r="A624" s="31">
        <v>4</v>
      </c>
      <c r="B624" s="41" t="s">
        <v>1009</v>
      </c>
      <c r="C624" s="31"/>
      <c r="D624" s="31"/>
      <c r="E624" s="31"/>
      <c r="F624" s="31"/>
    </row>
    <row r="625" spans="1:6" ht="38.25" x14ac:dyDescent="0.2">
      <c r="A625" s="31">
        <v>5</v>
      </c>
      <c r="B625" s="41" t="s">
        <v>1010</v>
      </c>
      <c r="C625" s="31"/>
      <c r="D625" s="31"/>
      <c r="E625" s="31"/>
      <c r="F625" s="31"/>
    </row>
    <row r="626" spans="1:6" ht="25.5" x14ac:dyDescent="0.2">
      <c r="A626" s="31">
        <v>6</v>
      </c>
      <c r="B626" s="41" t="s">
        <v>1011</v>
      </c>
      <c r="C626" s="31"/>
      <c r="D626" s="31"/>
      <c r="E626" s="31"/>
      <c r="F626" s="31"/>
    </row>
    <row r="627" spans="1:6" ht="38.25" x14ac:dyDescent="0.2">
      <c r="A627" s="31">
        <v>7</v>
      </c>
      <c r="B627" s="41" t="s">
        <v>1012</v>
      </c>
      <c r="C627" s="31"/>
      <c r="D627" s="31"/>
      <c r="E627" s="31"/>
      <c r="F627" s="31"/>
    </row>
    <row r="628" spans="1:6" ht="28.5" x14ac:dyDescent="0.2">
      <c r="A628" s="31">
        <v>8</v>
      </c>
      <c r="B628" s="42" t="s">
        <v>1013</v>
      </c>
      <c r="C628" s="31"/>
      <c r="D628" s="31"/>
      <c r="E628" s="31"/>
      <c r="F628" s="31"/>
    </row>
    <row r="629" spans="1:6" x14ac:dyDescent="0.2">
      <c r="A629" s="31">
        <v>9</v>
      </c>
      <c r="B629" s="41" t="s">
        <v>1014</v>
      </c>
      <c r="C629" s="31"/>
      <c r="D629" s="31"/>
      <c r="E629" s="31"/>
      <c r="F629" s="31"/>
    </row>
    <row r="630" spans="1:6" ht="25.5" x14ac:dyDescent="0.2">
      <c r="A630" s="31">
        <v>10</v>
      </c>
      <c r="B630" s="41" t="s">
        <v>1015</v>
      </c>
      <c r="C630" s="31"/>
      <c r="D630" s="31"/>
      <c r="E630" s="31"/>
      <c r="F630" s="31"/>
    </row>
    <row r="631" spans="1:6" ht="38.25" x14ac:dyDescent="0.2">
      <c r="A631" s="31">
        <v>11</v>
      </c>
      <c r="B631" s="41" t="s">
        <v>1016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89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1017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1018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1019</v>
      </c>
      <c r="C636" s="31"/>
      <c r="D636" s="31"/>
      <c r="E636" s="31"/>
      <c r="F636" s="31"/>
    </row>
    <row r="637" spans="1:6" ht="51" x14ac:dyDescent="0.2">
      <c r="A637" s="31">
        <v>4</v>
      </c>
      <c r="B637" s="41" t="s">
        <v>1020</v>
      </c>
      <c r="C637" s="31"/>
      <c r="D637" s="31"/>
      <c r="E637" s="31"/>
      <c r="F637" s="31"/>
    </row>
    <row r="638" spans="1:6" ht="25.5" x14ac:dyDescent="0.2">
      <c r="A638" s="31">
        <v>5</v>
      </c>
      <c r="B638" s="41" t="s">
        <v>1021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1022</v>
      </c>
      <c r="C639" s="31"/>
      <c r="D639" s="31"/>
      <c r="E639" s="31"/>
      <c r="F639" s="31"/>
    </row>
    <row r="640" spans="1:6" ht="25.5" x14ac:dyDescent="0.2">
      <c r="A640" s="31">
        <v>7</v>
      </c>
      <c r="B640" s="41" t="s">
        <v>1023</v>
      </c>
      <c r="C640" s="31"/>
      <c r="D640" s="31"/>
      <c r="E640" s="31"/>
      <c r="F640" s="31"/>
    </row>
    <row r="641" spans="1:6" x14ac:dyDescent="0.2">
      <c r="A641" s="31">
        <v>8</v>
      </c>
      <c r="B641" s="41" t="s">
        <v>1024</v>
      </c>
      <c r="C641" s="31"/>
      <c r="D641" s="31"/>
      <c r="E641" s="31"/>
      <c r="F641" s="31"/>
    </row>
    <row r="642" spans="1:6" ht="25.5" x14ac:dyDescent="0.2">
      <c r="A642" s="31">
        <v>9</v>
      </c>
      <c r="B642" s="41" t="s">
        <v>1025</v>
      </c>
      <c r="C642" s="31"/>
      <c r="D642" s="31"/>
      <c r="E642" s="31"/>
      <c r="F642" s="31"/>
    </row>
    <row r="643" spans="1:6" ht="38.25" x14ac:dyDescent="0.2">
      <c r="A643" s="31">
        <v>10</v>
      </c>
      <c r="B643" s="41" t="s">
        <v>1026</v>
      </c>
      <c r="C643" s="31"/>
      <c r="D643" s="31"/>
      <c r="E643" s="31"/>
      <c r="F643" s="31"/>
    </row>
    <row r="644" spans="1:6" x14ac:dyDescent="0.2">
      <c r="A644" s="31"/>
      <c r="B644" s="31"/>
      <c r="C644" s="31"/>
      <c r="D644" s="31"/>
      <c r="E644" s="31"/>
      <c r="F644" s="31"/>
    </row>
    <row r="645" spans="1:6" x14ac:dyDescent="0.2">
      <c r="A645" s="32" t="s">
        <v>93</v>
      </c>
      <c r="B645" s="33"/>
      <c r="C645" s="31"/>
      <c r="D645" s="31"/>
      <c r="E645" s="31"/>
      <c r="F645" s="31"/>
    </row>
    <row r="646" spans="1:6" ht="25.5" x14ac:dyDescent="0.2">
      <c r="A646" s="31">
        <v>1</v>
      </c>
      <c r="B646" s="41" t="s">
        <v>1027</v>
      </c>
      <c r="C646" s="31"/>
      <c r="D646" s="31"/>
      <c r="E646" s="31"/>
      <c r="F646" s="31"/>
    </row>
    <row r="647" spans="1:6" ht="38.25" x14ac:dyDescent="0.2">
      <c r="A647" s="31">
        <v>2</v>
      </c>
      <c r="B647" s="41" t="s">
        <v>1028</v>
      </c>
      <c r="C647" s="31"/>
      <c r="D647" s="31"/>
      <c r="E647" s="31"/>
      <c r="F647" s="31"/>
    </row>
    <row r="648" spans="1:6" x14ac:dyDescent="0.2">
      <c r="A648" s="31">
        <v>3</v>
      </c>
      <c r="B648" s="41" t="s">
        <v>1029</v>
      </c>
      <c r="C648" s="31"/>
      <c r="D648" s="31"/>
      <c r="E648" s="31"/>
      <c r="F648" s="31"/>
    </row>
    <row r="649" spans="1:6" ht="25.5" x14ac:dyDescent="0.2">
      <c r="A649" s="31">
        <v>4</v>
      </c>
      <c r="B649" s="41" t="s">
        <v>1030</v>
      </c>
      <c r="C649" s="31"/>
      <c r="D649" s="31"/>
      <c r="E649" s="31"/>
      <c r="F649" s="31"/>
    </row>
    <row r="650" spans="1:6" ht="25.5" x14ac:dyDescent="0.2">
      <c r="A650" s="31">
        <v>5</v>
      </c>
      <c r="B650" s="41" t="s">
        <v>1031</v>
      </c>
      <c r="C650" s="31"/>
      <c r="D650" s="31"/>
      <c r="E650" s="31"/>
      <c r="F650" s="31"/>
    </row>
    <row r="651" spans="1:6" x14ac:dyDescent="0.2">
      <c r="A651" s="31"/>
      <c r="B651" s="31"/>
      <c r="C651" s="31"/>
      <c r="D651" s="31"/>
      <c r="E651" s="31"/>
      <c r="F651" s="31"/>
    </row>
    <row r="652" spans="1:6" ht="25.5" x14ac:dyDescent="0.2">
      <c r="A652" s="32" t="s">
        <v>96</v>
      </c>
      <c r="B652" s="33"/>
      <c r="C652" s="31"/>
      <c r="D652" s="31"/>
      <c r="E652" s="31"/>
      <c r="F652" s="31"/>
    </row>
    <row r="653" spans="1:6" x14ac:dyDescent="0.2">
      <c r="A653" s="31">
        <v>1</v>
      </c>
      <c r="B653" s="41" t="s">
        <v>1032</v>
      </c>
      <c r="C653" s="31"/>
      <c r="D653" s="31"/>
      <c r="E653" s="31"/>
      <c r="F653" s="31"/>
    </row>
    <row r="654" spans="1:6" x14ac:dyDescent="0.2">
      <c r="A654" s="31">
        <v>2</v>
      </c>
      <c r="B654" s="41" t="s">
        <v>1033</v>
      </c>
      <c r="C654" s="31"/>
      <c r="D654" s="31"/>
      <c r="E654" s="31"/>
      <c r="F654" s="31"/>
    </row>
    <row r="655" spans="1:6" x14ac:dyDescent="0.2">
      <c r="A655" s="31">
        <v>3</v>
      </c>
      <c r="B655" s="41" t="s">
        <v>1034</v>
      </c>
      <c r="C655" s="31"/>
      <c r="D655" s="31"/>
      <c r="E655" s="31"/>
      <c r="F655" s="31"/>
    </row>
    <row r="656" spans="1:6" x14ac:dyDescent="0.2">
      <c r="A656" s="31">
        <v>4</v>
      </c>
      <c r="B656" s="41" t="s">
        <v>1035</v>
      </c>
      <c r="C656" s="31"/>
      <c r="D656" s="31"/>
      <c r="E656" s="31"/>
      <c r="F656" s="31"/>
    </row>
    <row r="657" spans="1:6" x14ac:dyDescent="0.2">
      <c r="A657" s="31"/>
      <c r="B657" s="31"/>
      <c r="C657" s="31"/>
      <c r="D657" s="31"/>
      <c r="E657" s="31"/>
      <c r="F657" s="31"/>
    </row>
    <row r="658" spans="1:6" ht="25.5" x14ac:dyDescent="0.2">
      <c r="A658" s="32" t="s">
        <v>98</v>
      </c>
      <c r="B658" s="33"/>
      <c r="C658" s="31"/>
      <c r="D658" s="31"/>
      <c r="E658" s="31"/>
      <c r="F658" s="31"/>
    </row>
    <row r="659" spans="1:6" ht="25.5" x14ac:dyDescent="0.2">
      <c r="A659" s="31">
        <v>1</v>
      </c>
      <c r="B659" s="41" t="s">
        <v>1036</v>
      </c>
      <c r="C659" s="31"/>
      <c r="D659" s="31"/>
      <c r="E659" s="31"/>
      <c r="F659" s="31"/>
    </row>
    <row r="660" spans="1:6" x14ac:dyDescent="0.2">
      <c r="A660" s="31">
        <v>2</v>
      </c>
      <c r="B660" s="41" t="s">
        <v>1033</v>
      </c>
      <c r="C660" s="31"/>
      <c r="D660" s="31"/>
      <c r="E660" s="31"/>
      <c r="F660" s="31"/>
    </row>
    <row r="661" spans="1:6" x14ac:dyDescent="0.2">
      <c r="A661" s="31">
        <v>3</v>
      </c>
      <c r="B661" s="41" t="s">
        <v>1034</v>
      </c>
      <c r="C661" s="31"/>
      <c r="D661" s="31"/>
      <c r="E661" s="31"/>
      <c r="F661" s="31"/>
    </row>
    <row r="662" spans="1:6" x14ac:dyDescent="0.2">
      <c r="A662" s="31">
        <v>4</v>
      </c>
      <c r="B662" s="41" t="s">
        <v>1035</v>
      </c>
      <c r="C662" s="31"/>
      <c r="D662" s="31"/>
      <c r="E662" s="31"/>
      <c r="F662" s="31"/>
    </row>
    <row r="663" spans="1:6" x14ac:dyDescent="0.2">
      <c r="A663" s="31"/>
      <c r="B663" s="31"/>
      <c r="C663" s="31"/>
      <c r="D663" s="31"/>
      <c r="E663" s="31"/>
      <c r="F663" s="31"/>
    </row>
    <row r="664" spans="1:6" x14ac:dyDescent="0.2">
      <c r="A664" s="32" t="s">
        <v>100</v>
      </c>
      <c r="B664" s="33"/>
      <c r="C664" s="31"/>
      <c r="D664" s="31"/>
      <c r="E664" s="31"/>
      <c r="F664" s="31"/>
    </row>
    <row r="665" spans="1:6" x14ac:dyDescent="0.2">
      <c r="A665" s="31">
        <v>1</v>
      </c>
      <c r="B665" s="41" t="s">
        <v>1037</v>
      </c>
      <c r="C665" s="31"/>
      <c r="D665" s="31"/>
      <c r="E665" s="31"/>
      <c r="F665" s="31"/>
    </row>
    <row r="666" spans="1:6" x14ac:dyDescent="0.2">
      <c r="A666" s="31">
        <v>2</v>
      </c>
      <c r="B666" s="41" t="s">
        <v>1033</v>
      </c>
      <c r="C666" s="31"/>
      <c r="D666" s="31"/>
      <c r="E666" s="31"/>
      <c r="F666" s="31"/>
    </row>
    <row r="667" spans="1:6" x14ac:dyDescent="0.2">
      <c r="A667" s="31">
        <v>3</v>
      </c>
      <c r="B667" s="41" t="s">
        <v>1034</v>
      </c>
      <c r="C667" s="31"/>
      <c r="D667" s="31"/>
      <c r="E667" s="31"/>
      <c r="F667" s="31"/>
    </row>
    <row r="668" spans="1:6" x14ac:dyDescent="0.2">
      <c r="A668" s="31">
        <v>4</v>
      </c>
      <c r="B668" s="41" t="s">
        <v>1035</v>
      </c>
      <c r="C668" s="31"/>
      <c r="D668" s="31"/>
      <c r="E668" s="31"/>
      <c r="F668" s="31"/>
    </row>
    <row r="669" spans="1:6" x14ac:dyDescent="0.2">
      <c r="A669" s="31"/>
      <c r="B669" s="31"/>
      <c r="C669" s="31"/>
      <c r="D669" s="31"/>
      <c r="E669" s="31"/>
      <c r="F669" s="31"/>
    </row>
    <row r="670" spans="1:6" x14ac:dyDescent="0.2">
      <c r="A670" s="32" t="s">
        <v>102</v>
      </c>
      <c r="B670" s="33"/>
      <c r="C670" s="31"/>
      <c r="D670" s="31"/>
      <c r="E670" s="31"/>
      <c r="F670" s="31"/>
    </row>
    <row r="671" spans="1:6" ht="25.5" x14ac:dyDescent="0.2">
      <c r="A671" s="31">
        <v>1</v>
      </c>
      <c r="B671" s="41" t="s">
        <v>1038</v>
      </c>
      <c r="C671" s="31"/>
      <c r="D671" s="31"/>
      <c r="E671" s="31"/>
      <c r="F671" s="31"/>
    </row>
    <row r="672" spans="1:6" x14ac:dyDescent="0.2">
      <c r="A672" s="31">
        <v>2</v>
      </c>
      <c r="B672" s="41" t="s">
        <v>1039</v>
      </c>
      <c r="C672" s="31"/>
      <c r="D672" s="31"/>
      <c r="E672" s="31"/>
      <c r="F672" s="31"/>
    </row>
    <row r="673" spans="1:6" x14ac:dyDescent="0.2">
      <c r="A673" s="31">
        <v>3</v>
      </c>
      <c r="B673" s="41" t="s">
        <v>1040</v>
      </c>
      <c r="C673" s="31"/>
      <c r="D673" s="31"/>
      <c r="E673" s="31"/>
      <c r="F673" s="31"/>
    </row>
    <row r="674" spans="1:6" x14ac:dyDescent="0.2">
      <c r="A674" s="31">
        <v>4</v>
      </c>
      <c r="B674" s="41" t="s">
        <v>1041</v>
      </c>
      <c r="C674" s="31"/>
      <c r="D674" s="31"/>
      <c r="E674" s="31"/>
      <c r="F674" s="31"/>
    </row>
    <row r="675" spans="1:6" x14ac:dyDescent="0.2">
      <c r="A675" s="31"/>
      <c r="B675" s="31"/>
      <c r="C675" s="31"/>
      <c r="D675" s="31"/>
      <c r="E675" s="31"/>
      <c r="F675" s="31"/>
    </row>
    <row r="676" spans="1:6" x14ac:dyDescent="0.2">
      <c r="A676" s="32" t="s">
        <v>105</v>
      </c>
      <c r="B676" s="33"/>
      <c r="C676" s="31"/>
      <c r="D676" s="31"/>
      <c r="E676" s="31"/>
      <c r="F676" s="31"/>
    </row>
    <row r="677" spans="1:6" ht="25.5" x14ac:dyDescent="0.2">
      <c r="A677" s="31">
        <v>1</v>
      </c>
      <c r="B677" s="41" t="s">
        <v>1042</v>
      </c>
      <c r="C677" s="31"/>
      <c r="D677" s="31"/>
      <c r="E677" s="31"/>
      <c r="F677" s="31"/>
    </row>
    <row r="678" spans="1:6" ht="25.5" x14ac:dyDescent="0.2">
      <c r="A678" s="31">
        <v>2</v>
      </c>
      <c r="B678" s="41" t="s">
        <v>1043</v>
      </c>
      <c r="C678" s="31"/>
      <c r="D678" s="31"/>
      <c r="E678" s="31"/>
      <c r="F678" s="31"/>
    </row>
    <row r="679" spans="1:6" x14ac:dyDescent="0.2">
      <c r="A679" s="31">
        <v>3</v>
      </c>
      <c r="B679" s="41" t="s">
        <v>1044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108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1045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1043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1044</v>
      </c>
      <c r="C684" s="31"/>
      <c r="D684" s="31"/>
      <c r="E684" s="31"/>
      <c r="F684" s="31"/>
    </row>
    <row r="685" spans="1:6" x14ac:dyDescent="0.2">
      <c r="A685" s="31"/>
      <c r="B685" s="31"/>
      <c r="C685" s="31"/>
      <c r="D685" s="31"/>
      <c r="E685" s="31"/>
      <c r="F685" s="31"/>
    </row>
    <row r="686" spans="1:6" x14ac:dyDescent="0.2">
      <c r="A686" s="32" t="s">
        <v>111</v>
      </c>
      <c r="B686" s="33"/>
      <c r="C686" s="31"/>
      <c r="D686" s="31"/>
      <c r="E686" s="31"/>
      <c r="F686" s="31"/>
    </row>
    <row r="687" spans="1:6" x14ac:dyDescent="0.2">
      <c r="A687" s="31">
        <v>1</v>
      </c>
      <c r="B687" s="41" t="s">
        <v>1046</v>
      </c>
      <c r="C687" s="31"/>
      <c r="D687" s="31"/>
      <c r="E687" s="31"/>
      <c r="F687" s="31"/>
    </row>
    <row r="688" spans="1:6" ht="25.5" x14ac:dyDescent="0.2">
      <c r="A688" s="31">
        <v>2</v>
      </c>
      <c r="B688" s="41" t="s">
        <v>1043</v>
      </c>
      <c r="C688" s="31"/>
      <c r="D688" s="31"/>
      <c r="E688" s="31"/>
      <c r="F688" s="31"/>
    </row>
    <row r="689" spans="1:6" x14ac:dyDescent="0.2">
      <c r="A689" s="31">
        <v>3</v>
      </c>
      <c r="B689" s="41" t="s">
        <v>1044</v>
      </c>
      <c r="C689" s="31"/>
      <c r="D689" s="31"/>
      <c r="E689" s="31"/>
      <c r="F689" s="31"/>
    </row>
    <row r="690" spans="1:6" x14ac:dyDescent="0.2">
      <c r="A690" s="31"/>
      <c r="B690" s="31"/>
      <c r="C690" s="31"/>
      <c r="D690" s="31"/>
      <c r="E690" s="31"/>
      <c r="F690" s="31"/>
    </row>
    <row r="691" spans="1:6" ht="25.5" x14ac:dyDescent="0.2">
      <c r="A691" s="32" t="s">
        <v>114</v>
      </c>
      <c r="B691" s="33"/>
      <c r="C691" s="31"/>
      <c r="D691" s="31"/>
      <c r="E691" s="31"/>
      <c r="F691" s="31"/>
    </row>
    <row r="692" spans="1:6" ht="25.5" x14ac:dyDescent="0.2">
      <c r="A692" s="31">
        <v>1</v>
      </c>
      <c r="B692" s="41" t="s">
        <v>1047</v>
      </c>
      <c r="C692" s="31"/>
      <c r="D692" s="31"/>
      <c r="E692" s="31"/>
      <c r="F692" s="31"/>
    </row>
    <row r="693" spans="1:6" ht="25.5" x14ac:dyDescent="0.2">
      <c r="A693" s="31">
        <v>2</v>
      </c>
      <c r="B693" s="41" t="s">
        <v>1043</v>
      </c>
      <c r="C693" s="31"/>
      <c r="D693" s="31"/>
      <c r="E693" s="31"/>
      <c r="F693" s="31"/>
    </row>
    <row r="694" spans="1:6" x14ac:dyDescent="0.2">
      <c r="A694" s="31">
        <v>3</v>
      </c>
      <c r="B694" s="41" t="s">
        <v>1044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117</v>
      </c>
      <c r="B696" s="33"/>
      <c r="C696" s="31"/>
      <c r="D696" s="31"/>
      <c r="E696" s="31"/>
      <c r="F696" s="31"/>
    </row>
    <row r="697" spans="1:6" x14ac:dyDescent="0.2">
      <c r="A697" s="31">
        <v>1</v>
      </c>
      <c r="B697" s="41" t="s">
        <v>1048</v>
      </c>
      <c r="C697" s="31"/>
      <c r="D697" s="31"/>
      <c r="E697" s="31"/>
      <c r="F697" s="31"/>
    </row>
    <row r="698" spans="1:6" ht="25.5" x14ac:dyDescent="0.2">
      <c r="A698" s="31">
        <v>2</v>
      </c>
      <c r="B698" s="41" t="s">
        <v>1043</v>
      </c>
      <c r="C698" s="31"/>
      <c r="D698" s="31"/>
      <c r="E698" s="31"/>
      <c r="F698" s="31"/>
    </row>
    <row r="699" spans="1:6" x14ac:dyDescent="0.2">
      <c r="A699" s="31">
        <v>3</v>
      </c>
      <c r="B699" s="41" t="s">
        <v>1044</v>
      </c>
      <c r="C699" s="31"/>
      <c r="D699" s="31"/>
      <c r="E699" s="31"/>
      <c r="F699" s="31"/>
    </row>
    <row r="700" spans="1:6" x14ac:dyDescent="0.2">
      <c r="A700" s="31"/>
      <c r="B700" s="31"/>
      <c r="C700" s="31"/>
      <c r="D700" s="31"/>
      <c r="E700" s="31"/>
      <c r="F700" s="31"/>
    </row>
    <row r="701" spans="1:6" x14ac:dyDescent="0.2">
      <c r="A701" s="32" t="s">
        <v>120</v>
      </c>
      <c r="B701" s="33"/>
      <c r="C701" s="31"/>
      <c r="D701" s="31"/>
      <c r="E701" s="31"/>
      <c r="F701" s="31"/>
    </row>
    <row r="702" spans="1:6" ht="25.5" x14ac:dyDescent="0.2">
      <c r="A702" s="31">
        <v>1</v>
      </c>
      <c r="B702" s="41" t="s">
        <v>1049</v>
      </c>
      <c r="C702" s="31"/>
      <c r="D702" s="31"/>
      <c r="E702" s="31"/>
      <c r="F702" s="31"/>
    </row>
    <row r="703" spans="1:6" ht="25.5" x14ac:dyDescent="0.2">
      <c r="A703" s="31">
        <v>2</v>
      </c>
      <c r="B703" s="41" t="s">
        <v>1043</v>
      </c>
      <c r="C703" s="31"/>
      <c r="D703" s="31"/>
      <c r="E703" s="31"/>
      <c r="F703" s="31"/>
    </row>
    <row r="704" spans="1:6" x14ac:dyDescent="0.2">
      <c r="A704" s="31">
        <v>3</v>
      </c>
      <c r="B704" s="41" t="s">
        <v>1044</v>
      </c>
      <c r="C704" s="31"/>
      <c r="D704" s="31"/>
      <c r="E704" s="31"/>
      <c r="F704" s="31"/>
    </row>
    <row r="705" spans="1:6" x14ac:dyDescent="0.2">
      <c r="A705" s="31"/>
      <c r="B705" s="31"/>
      <c r="C705" s="31"/>
      <c r="D705" s="31"/>
      <c r="E705" s="31"/>
      <c r="F705" s="31"/>
    </row>
    <row r="706" spans="1:6" x14ac:dyDescent="0.2">
      <c r="A706" s="32" t="s">
        <v>123</v>
      </c>
      <c r="B706" s="33"/>
      <c r="C706" s="31"/>
      <c r="D706" s="31"/>
      <c r="E706" s="31"/>
      <c r="F706" s="31"/>
    </row>
    <row r="707" spans="1:6" x14ac:dyDescent="0.2">
      <c r="A707" s="31">
        <v>1</v>
      </c>
      <c r="B707" s="41" t="s">
        <v>1050</v>
      </c>
      <c r="C707" s="31"/>
      <c r="D707" s="31"/>
      <c r="E707" s="31"/>
      <c r="F707" s="31"/>
    </row>
    <row r="708" spans="1:6" ht="25.5" x14ac:dyDescent="0.2">
      <c r="A708" s="31">
        <v>2</v>
      </c>
      <c r="B708" s="41" t="s">
        <v>1051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ht="25.5" x14ac:dyDescent="0.2">
      <c r="A710" s="32" t="s">
        <v>126</v>
      </c>
      <c r="B710" s="33"/>
      <c r="C710" s="31"/>
      <c r="D710" s="31"/>
      <c r="E710" s="31"/>
      <c r="F710" s="31"/>
    </row>
    <row r="711" spans="1:6" x14ac:dyDescent="0.2">
      <c r="A711" s="31">
        <v>1</v>
      </c>
      <c r="B711" s="41" t="s">
        <v>1052</v>
      </c>
      <c r="C711" s="31"/>
      <c r="D711" s="31"/>
      <c r="E711" s="31"/>
      <c r="F711" s="31"/>
    </row>
    <row r="712" spans="1:6" ht="25.5" x14ac:dyDescent="0.2">
      <c r="A712" s="31">
        <v>2</v>
      </c>
      <c r="B712" s="41" t="s">
        <v>1051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128</v>
      </c>
      <c r="B714" s="33"/>
      <c r="C714" s="31"/>
      <c r="D714" s="31"/>
      <c r="E714" s="31"/>
      <c r="F714" s="31"/>
    </row>
    <row r="715" spans="1:6" x14ac:dyDescent="0.2">
      <c r="A715" s="31">
        <v>1</v>
      </c>
      <c r="B715" s="41" t="s">
        <v>1053</v>
      </c>
      <c r="C715" s="31"/>
      <c r="D715" s="31"/>
      <c r="E715" s="31"/>
      <c r="F715" s="31"/>
    </row>
    <row r="716" spans="1:6" ht="25.5" x14ac:dyDescent="0.2">
      <c r="A716" s="31">
        <v>2</v>
      </c>
      <c r="B716" s="41" t="s">
        <v>1051</v>
      </c>
      <c r="C716" s="31"/>
      <c r="D716" s="31"/>
      <c r="E716" s="31"/>
      <c r="F716" s="31"/>
    </row>
    <row r="717" spans="1:6" x14ac:dyDescent="0.2">
      <c r="A717" s="31"/>
      <c r="B717" s="31"/>
      <c r="C717" s="31"/>
      <c r="D717" s="31"/>
      <c r="E717" s="31"/>
      <c r="F717" s="31"/>
    </row>
    <row r="718" spans="1:6" x14ac:dyDescent="0.2">
      <c r="A718" s="32" t="s">
        <v>130</v>
      </c>
      <c r="B718" s="33"/>
      <c r="C718" s="31"/>
      <c r="D718" s="31"/>
      <c r="E718" s="31"/>
      <c r="F718" s="31"/>
    </row>
    <row r="719" spans="1:6" x14ac:dyDescent="0.2">
      <c r="A719" s="31">
        <v>1</v>
      </c>
      <c r="B719" s="41" t="s">
        <v>1054</v>
      </c>
      <c r="C719" s="31"/>
      <c r="D719" s="31"/>
      <c r="E719" s="31"/>
      <c r="F719" s="31"/>
    </row>
    <row r="720" spans="1:6" ht="25.5" x14ac:dyDescent="0.2">
      <c r="A720" s="31">
        <v>2</v>
      </c>
      <c r="B720" s="41" t="s">
        <v>1051</v>
      </c>
      <c r="C720" s="31"/>
      <c r="D720" s="31"/>
      <c r="E720" s="31"/>
      <c r="F720" s="31"/>
    </row>
    <row r="721" spans="1:6" x14ac:dyDescent="0.2">
      <c r="A721" s="31"/>
      <c r="B721" s="31"/>
      <c r="C721" s="31"/>
      <c r="D721" s="31"/>
      <c r="E721" s="31"/>
      <c r="F721" s="31"/>
    </row>
    <row r="722" spans="1:6" x14ac:dyDescent="0.2">
      <c r="A722" s="32" t="s">
        <v>132</v>
      </c>
      <c r="B722" s="33"/>
      <c r="C722" s="31"/>
      <c r="D722" s="31"/>
      <c r="E722" s="31"/>
      <c r="F722" s="31"/>
    </row>
    <row r="723" spans="1:6" ht="25.5" x14ac:dyDescent="0.2">
      <c r="A723" s="31">
        <v>1</v>
      </c>
      <c r="B723" s="41" t="s">
        <v>1055</v>
      </c>
      <c r="C723" s="31"/>
      <c r="D723" s="31"/>
      <c r="E723" s="31"/>
      <c r="F723" s="31"/>
    </row>
    <row r="724" spans="1:6" ht="25.5" x14ac:dyDescent="0.2">
      <c r="A724" s="31">
        <v>2</v>
      </c>
      <c r="B724" s="41" t="s">
        <v>1051</v>
      </c>
      <c r="C724" s="31"/>
      <c r="D724" s="31"/>
      <c r="E724" s="31"/>
      <c r="F724" s="31"/>
    </row>
    <row r="725" spans="1:6" x14ac:dyDescent="0.2">
      <c r="A725" s="31"/>
      <c r="B725" s="31"/>
      <c r="C725" s="31"/>
      <c r="D725" s="31"/>
      <c r="E725" s="31"/>
      <c r="F725" s="31"/>
    </row>
    <row r="726" spans="1:6" x14ac:dyDescent="0.2">
      <c r="A726" s="32" t="s">
        <v>135</v>
      </c>
      <c r="B726" s="33"/>
      <c r="C726" s="31"/>
      <c r="D726" s="31"/>
      <c r="E726" s="31"/>
      <c r="F726" s="31"/>
    </row>
    <row r="727" spans="1:6" ht="25.5" x14ac:dyDescent="0.2">
      <c r="A727" s="31">
        <v>1</v>
      </c>
      <c r="B727" s="41" t="s">
        <v>1056</v>
      </c>
      <c r="C727" s="31"/>
      <c r="D727" s="31"/>
      <c r="E727" s="31"/>
      <c r="F727" s="31"/>
    </row>
    <row r="728" spans="1:6" x14ac:dyDescent="0.2">
      <c r="A728" s="31">
        <v>2</v>
      </c>
      <c r="B728" s="41" t="s">
        <v>1057</v>
      </c>
      <c r="C728" s="31"/>
      <c r="D728" s="31"/>
      <c r="E728" s="31"/>
      <c r="F728" s="31"/>
    </row>
    <row r="729" spans="1:6" x14ac:dyDescent="0.2">
      <c r="A729" s="31">
        <v>3</v>
      </c>
      <c r="B729" s="41" t="s">
        <v>1058</v>
      </c>
      <c r="C729" s="31"/>
      <c r="D729" s="31"/>
      <c r="E729" s="31"/>
      <c r="F729" s="31"/>
    </row>
    <row r="730" spans="1:6" ht="25.5" x14ac:dyDescent="0.2">
      <c r="A730" s="31">
        <v>4</v>
      </c>
      <c r="B730" s="41" t="s">
        <v>1059</v>
      </c>
      <c r="C730" s="31"/>
      <c r="D730" s="31"/>
      <c r="E730" s="31"/>
      <c r="F730" s="31"/>
    </row>
    <row r="731" spans="1:6" x14ac:dyDescent="0.2">
      <c r="A731" s="31">
        <v>5</v>
      </c>
      <c r="B731" s="41" t="s">
        <v>1060</v>
      </c>
      <c r="C731" s="31"/>
      <c r="D731" s="31"/>
      <c r="E731" s="31"/>
      <c r="F731" s="31"/>
    </row>
    <row r="732" spans="1:6" x14ac:dyDescent="0.2">
      <c r="A732" s="31"/>
      <c r="B732" s="31"/>
      <c r="C732" s="31"/>
      <c r="D732" s="31"/>
      <c r="E732" s="31"/>
      <c r="F732" s="31"/>
    </row>
    <row r="733" spans="1:6" x14ac:dyDescent="0.2">
      <c r="A733" s="32" t="s">
        <v>137</v>
      </c>
      <c r="B733" s="33"/>
      <c r="C733" s="31"/>
      <c r="D733" s="31"/>
      <c r="E733" s="31"/>
      <c r="F733" s="31"/>
    </row>
    <row r="734" spans="1:6" ht="25.5" x14ac:dyDescent="0.2">
      <c r="A734" s="31">
        <v>1</v>
      </c>
      <c r="B734" s="41" t="s">
        <v>1061</v>
      </c>
      <c r="C734" s="31"/>
      <c r="D734" s="31"/>
      <c r="E734" s="31"/>
      <c r="F734" s="31"/>
    </row>
    <row r="735" spans="1:6" x14ac:dyDescent="0.2">
      <c r="A735" s="31">
        <v>2</v>
      </c>
      <c r="B735" s="41" t="s">
        <v>1062</v>
      </c>
      <c r="C735" s="31"/>
      <c r="D735" s="31"/>
      <c r="E735" s="31"/>
      <c r="F735" s="31"/>
    </row>
    <row r="736" spans="1:6" ht="38.25" x14ac:dyDescent="0.2">
      <c r="A736" s="31">
        <v>3</v>
      </c>
      <c r="B736" s="41" t="s">
        <v>1063</v>
      </c>
      <c r="C736" s="31"/>
      <c r="D736" s="31"/>
      <c r="E736" s="31"/>
      <c r="F736" s="31"/>
    </row>
    <row r="737" spans="1:6" x14ac:dyDescent="0.2">
      <c r="A737" s="31">
        <v>4</v>
      </c>
      <c r="B737" s="41" t="s">
        <v>1064</v>
      </c>
      <c r="C737" s="31"/>
      <c r="D737" s="31"/>
      <c r="E737" s="31"/>
      <c r="F737" s="31"/>
    </row>
    <row r="738" spans="1:6" x14ac:dyDescent="0.2">
      <c r="A738" s="31"/>
      <c r="B738" s="31"/>
      <c r="C738" s="31"/>
      <c r="D738" s="31"/>
      <c r="E738" s="31"/>
      <c r="F738" s="31"/>
    </row>
    <row r="739" spans="1:6" x14ac:dyDescent="0.2">
      <c r="A739" s="32" t="s">
        <v>139</v>
      </c>
      <c r="B739" s="33"/>
      <c r="C739" s="31"/>
      <c r="D739" s="31"/>
      <c r="E739" s="31"/>
      <c r="F739" s="31"/>
    </row>
    <row r="740" spans="1:6" x14ac:dyDescent="0.2">
      <c r="A740" s="31">
        <v>1</v>
      </c>
      <c r="B740" s="41" t="s">
        <v>1065</v>
      </c>
      <c r="C740" s="31"/>
      <c r="D740" s="31"/>
      <c r="E740" s="31"/>
      <c r="F740" s="31"/>
    </row>
    <row r="741" spans="1:6" x14ac:dyDescent="0.2">
      <c r="A741" s="31">
        <v>2</v>
      </c>
      <c r="B741" s="41" t="s">
        <v>1066</v>
      </c>
      <c r="C741" s="31"/>
      <c r="D741" s="31"/>
      <c r="E741" s="31"/>
      <c r="F741" s="31"/>
    </row>
    <row r="742" spans="1:6" ht="25.5" x14ac:dyDescent="0.2">
      <c r="A742" s="31">
        <v>3</v>
      </c>
      <c r="B742" s="41" t="s">
        <v>1067</v>
      </c>
      <c r="C742" s="31"/>
      <c r="D742" s="31"/>
      <c r="E742" s="31"/>
      <c r="F742" s="31"/>
    </row>
    <row r="743" spans="1:6" x14ac:dyDescent="0.2">
      <c r="A743" s="31">
        <v>4</v>
      </c>
      <c r="B743" s="41" t="s">
        <v>1068</v>
      </c>
      <c r="C743" s="31"/>
      <c r="D743" s="31"/>
      <c r="E743" s="31"/>
      <c r="F743" s="31"/>
    </row>
    <row r="744" spans="1:6" ht="25.5" x14ac:dyDescent="0.2">
      <c r="A744" s="31">
        <v>5</v>
      </c>
      <c r="B744" s="41" t="s">
        <v>1069</v>
      </c>
      <c r="C744" s="31"/>
      <c r="D744" s="31"/>
      <c r="E744" s="31"/>
      <c r="F744" s="31"/>
    </row>
    <row r="745" spans="1:6" ht="25.5" x14ac:dyDescent="0.2">
      <c r="A745" s="31">
        <v>6</v>
      </c>
      <c r="B745" s="41" t="s">
        <v>1070</v>
      </c>
      <c r="C745" s="31"/>
      <c r="D745" s="31"/>
      <c r="E745" s="31"/>
      <c r="F745" s="31"/>
    </row>
    <row r="746" spans="1:6" x14ac:dyDescent="0.2">
      <c r="A746" s="31"/>
      <c r="B746" s="31"/>
      <c r="C746" s="31"/>
      <c r="D746" s="31"/>
      <c r="E746" s="31"/>
      <c r="F746" s="31"/>
    </row>
    <row r="747" spans="1:6" x14ac:dyDescent="0.2">
      <c r="A747" s="32" t="s">
        <v>142</v>
      </c>
      <c r="B747" s="33"/>
      <c r="C747" s="31"/>
      <c r="D747" s="31"/>
      <c r="E747" s="31"/>
      <c r="F747" s="31"/>
    </row>
    <row r="748" spans="1:6" x14ac:dyDescent="0.2">
      <c r="A748" s="31">
        <v>1</v>
      </c>
      <c r="B748" s="41" t="s">
        <v>1071</v>
      </c>
      <c r="C748" s="31"/>
      <c r="D748" s="31"/>
      <c r="E748" s="31"/>
      <c r="F748" s="31"/>
    </row>
    <row r="749" spans="1:6" x14ac:dyDescent="0.2">
      <c r="A749" s="31">
        <v>2</v>
      </c>
      <c r="B749" s="41" t="s">
        <v>1072</v>
      </c>
      <c r="C749" s="31"/>
      <c r="D749" s="31"/>
      <c r="E749" s="31"/>
      <c r="F749" s="31"/>
    </row>
    <row r="750" spans="1:6" x14ac:dyDescent="0.2">
      <c r="A750" s="31">
        <v>3</v>
      </c>
      <c r="B750" s="41" t="s">
        <v>1073</v>
      </c>
      <c r="C750" s="31"/>
      <c r="D750" s="31"/>
      <c r="E750" s="31"/>
      <c r="F750" s="31"/>
    </row>
    <row r="751" spans="1:6" x14ac:dyDescent="0.2">
      <c r="A751" s="31"/>
      <c r="B751" s="31"/>
      <c r="C751" s="31"/>
      <c r="D751" s="31"/>
      <c r="E751" s="31"/>
      <c r="F751" s="31"/>
    </row>
    <row r="752" spans="1:6" x14ac:dyDescent="0.2">
      <c r="A752" s="32" t="s">
        <v>144</v>
      </c>
      <c r="B752" s="33"/>
      <c r="C752" s="31"/>
      <c r="D752" s="31"/>
      <c r="E752" s="31"/>
      <c r="F752" s="31"/>
    </row>
    <row r="753" spans="1:6" ht="25.5" x14ac:dyDescent="0.2">
      <c r="A753" s="31">
        <v>1</v>
      </c>
      <c r="B753" s="41" t="s">
        <v>1074</v>
      </c>
      <c r="C753" s="31"/>
      <c r="D753" s="31"/>
      <c r="E753" s="31"/>
      <c r="F753" s="31"/>
    </row>
    <row r="754" spans="1:6" x14ac:dyDescent="0.2">
      <c r="A754" s="31">
        <v>2</v>
      </c>
      <c r="B754" s="41" t="s">
        <v>1075</v>
      </c>
      <c r="C754" s="31"/>
      <c r="D754" s="31"/>
      <c r="E754" s="31"/>
      <c r="F754" s="31"/>
    </row>
    <row r="755" spans="1:6" x14ac:dyDescent="0.2">
      <c r="A755" s="31">
        <v>3</v>
      </c>
      <c r="B755" s="41" t="s">
        <v>1076</v>
      </c>
      <c r="C755" s="31"/>
      <c r="D755" s="31"/>
      <c r="E755" s="31"/>
      <c r="F755" s="31"/>
    </row>
    <row r="756" spans="1:6" x14ac:dyDescent="0.2">
      <c r="A756" s="31">
        <v>4</v>
      </c>
      <c r="B756" s="41" t="s">
        <v>1077</v>
      </c>
      <c r="C756" s="31"/>
      <c r="D756" s="31"/>
      <c r="E756" s="31"/>
      <c r="F756" s="31"/>
    </row>
    <row r="757" spans="1:6" x14ac:dyDescent="0.2">
      <c r="A757" s="31"/>
      <c r="B757" s="31"/>
      <c r="C757" s="31"/>
      <c r="D757" s="31"/>
      <c r="E757" s="31"/>
      <c r="F757" s="31"/>
    </row>
    <row r="758" spans="1:6" x14ac:dyDescent="0.2">
      <c r="A758" s="32" t="s">
        <v>146</v>
      </c>
      <c r="B758" s="33"/>
      <c r="C758" s="31"/>
      <c r="D758" s="31"/>
      <c r="E758" s="31"/>
      <c r="F758" s="31"/>
    </row>
    <row r="759" spans="1:6" ht="25.5" x14ac:dyDescent="0.2">
      <c r="A759" s="31">
        <v>1</v>
      </c>
      <c r="B759" s="41" t="s">
        <v>1078</v>
      </c>
      <c r="C759" s="31"/>
      <c r="D759" s="31"/>
      <c r="E759" s="31"/>
      <c r="F759" s="31"/>
    </row>
    <row r="760" spans="1:6" x14ac:dyDescent="0.2">
      <c r="A760" s="31">
        <v>2</v>
      </c>
      <c r="B760" s="41" t="s">
        <v>1079</v>
      </c>
      <c r="C760" s="31"/>
      <c r="D760" s="31"/>
      <c r="E760" s="31"/>
      <c r="F760" s="31"/>
    </row>
    <row r="761" spans="1:6" x14ac:dyDescent="0.2">
      <c r="A761" s="31">
        <v>3</v>
      </c>
      <c r="B761" s="41" t="s">
        <v>1080</v>
      </c>
      <c r="C761" s="31"/>
      <c r="D761" s="31"/>
      <c r="E761" s="31"/>
      <c r="F761" s="31"/>
    </row>
    <row r="762" spans="1:6" x14ac:dyDescent="0.2">
      <c r="A762" s="31">
        <v>4</v>
      </c>
      <c r="B762" s="41" t="s">
        <v>1081</v>
      </c>
      <c r="C762" s="31"/>
      <c r="D762" s="31"/>
      <c r="E762" s="31"/>
      <c r="F762" s="31"/>
    </row>
    <row r="763" spans="1:6" x14ac:dyDescent="0.2">
      <c r="A763" s="31"/>
      <c r="B763" s="31"/>
      <c r="C763" s="31"/>
      <c r="D763" s="31"/>
      <c r="E763" s="31"/>
      <c r="F763" s="31"/>
    </row>
    <row r="764" spans="1:6" x14ac:dyDescent="0.2">
      <c r="A764" s="32" t="s">
        <v>148</v>
      </c>
      <c r="B764" s="33"/>
      <c r="C764" s="31"/>
      <c r="D764" s="31"/>
      <c r="E764" s="31"/>
      <c r="F764" s="31"/>
    </row>
    <row r="765" spans="1:6" ht="25.5" x14ac:dyDescent="0.2">
      <c r="A765" s="31">
        <v>1</v>
      </c>
      <c r="B765" s="41" t="s">
        <v>1082</v>
      </c>
      <c r="C765" s="31"/>
      <c r="D765" s="31"/>
      <c r="E765" s="31"/>
      <c r="F765" s="31"/>
    </row>
    <row r="766" spans="1:6" x14ac:dyDescent="0.2">
      <c r="A766" s="31">
        <v>2</v>
      </c>
      <c r="B766" s="41" t="s">
        <v>1083</v>
      </c>
      <c r="C766" s="31"/>
      <c r="D766" s="31"/>
      <c r="E766" s="31"/>
      <c r="F766" s="31"/>
    </row>
    <row r="767" spans="1:6" x14ac:dyDescent="0.2">
      <c r="A767" s="31">
        <v>3</v>
      </c>
      <c r="B767" s="41" t="s">
        <v>1084</v>
      </c>
      <c r="C767" s="31"/>
      <c r="D767" s="31"/>
      <c r="E767" s="31"/>
      <c r="F767" s="31"/>
    </row>
    <row r="768" spans="1:6" x14ac:dyDescent="0.2">
      <c r="A768" s="31">
        <v>4</v>
      </c>
      <c r="B768" s="41" t="s">
        <v>1085</v>
      </c>
      <c r="C768" s="31"/>
      <c r="D768" s="31"/>
      <c r="E768" s="31"/>
      <c r="F768" s="31"/>
    </row>
    <row r="769" spans="1:6" x14ac:dyDescent="0.2">
      <c r="A769" s="31"/>
      <c r="B769" s="31"/>
      <c r="C769" s="31"/>
      <c r="D769" s="31"/>
      <c r="E769" s="31"/>
      <c r="F769" s="31"/>
    </row>
    <row r="770" spans="1:6" x14ac:dyDescent="0.2">
      <c r="A770" s="32" t="s">
        <v>150</v>
      </c>
      <c r="B770" s="33"/>
      <c r="C770" s="31"/>
      <c r="D770" s="31"/>
      <c r="E770" s="31"/>
      <c r="F770" s="31"/>
    </row>
    <row r="771" spans="1:6" ht="25.5" x14ac:dyDescent="0.2">
      <c r="A771" s="31">
        <v>1</v>
      </c>
      <c r="B771" s="41" t="s">
        <v>1086</v>
      </c>
      <c r="C771" s="31"/>
      <c r="D771" s="31"/>
      <c r="E771" s="31"/>
      <c r="F771" s="31"/>
    </row>
    <row r="772" spans="1:6" x14ac:dyDescent="0.2">
      <c r="A772" s="31">
        <v>2</v>
      </c>
      <c r="B772" s="41" t="s">
        <v>1087</v>
      </c>
      <c r="C772" s="31"/>
      <c r="D772" s="31"/>
      <c r="E772" s="31"/>
      <c r="F772" s="31"/>
    </row>
    <row r="773" spans="1:6" x14ac:dyDescent="0.2">
      <c r="A773" s="31">
        <v>3</v>
      </c>
      <c r="B773" s="41" t="s">
        <v>1088</v>
      </c>
      <c r="C773" s="31"/>
      <c r="D773" s="31"/>
      <c r="E773" s="31"/>
      <c r="F773" s="31"/>
    </row>
    <row r="774" spans="1:6" x14ac:dyDescent="0.2">
      <c r="A774" s="31">
        <v>4</v>
      </c>
      <c r="B774" s="41" t="s">
        <v>1089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152</v>
      </c>
      <c r="B776" s="33"/>
      <c r="C776" s="31"/>
      <c r="D776" s="31"/>
      <c r="E776" s="31"/>
      <c r="F776" s="31"/>
    </row>
    <row r="777" spans="1:6" x14ac:dyDescent="0.2">
      <c r="A777" s="31">
        <v>1</v>
      </c>
      <c r="B777" s="41" t="s">
        <v>1090</v>
      </c>
      <c r="C777" s="31"/>
      <c r="D777" s="31"/>
      <c r="E777" s="31"/>
      <c r="F777" s="31"/>
    </row>
    <row r="778" spans="1:6" x14ac:dyDescent="0.2">
      <c r="A778" s="31">
        <v>2</v>
      </c>
      <c r="B778" s="41" t="s">
        <v>1091</v>
      </c>
      <c r="C778" s="31"/>
      <c r="D778" s="31"/>
      <c r="E778" s="31"/>
      <c r="F778" s="31"/>
    </row>
    <row r="779" spans="1:6" ht="25.5" x14ac:dyDescent="0.2">
      <c r="A779" s="31">
        <v>3</v>
      </c>
      <c r="B779" s="41" t="s">
        <v>1092</v>
      </c>
      <c r="C779" s="31"/>
      <c r="D779" s="31"/>
      <c r="E779" s="31"/>
      <c r="F779" s="31"/>
    </row>
    <row r="780" spans="1:6" x14ac:dyDescent="0.2">
      <c r="A780" s="31">
        <v>4</v>
      </c>
      <c r="B780" s="41" t="s">
        <v>1093</v>
      </c>
      <c r="C780" s="31"/>
      <c r="D780" s="31"/>
      <c r="E780" s="31"/>
      <c r="F780" s="31"/>
    </row>
    <row r="781" spans="1:6" x14ac:dyDescent="0.2">
      <c r="A781" s="31"/>
      <c r="B781" s="31"/>
      <c r="C781" s="31"/>
      <c r="D781" s="31"/>
      <c r="E781" s="31"/>
      <c r="F781" s="31"/>
    </row>
    <row r="782" spans="1:6" x14ac:dyDescent="0.2">
      <c r="A782" s="32" t="s">
        <v>154</v>
      </c>
      <c r="B782" s="33"/>
      <c r="C782" s="31"/>
      <c r="D782" s="31"/>
      <c r="E782" s="31"/>
      <c r="F782" s="31"/>
    </row>
    <row r="783" spans="1:6" x14ac:dyDescent="0.2">
      <c r="A783" s="31">
        <v>1</v>
      </c>
      <c r="B783" s="41" t="s">
        <v>1094</v>
      </c>
      <c r="C783" s="31"/>
      <c r="D783" s="31"/>
      <c r="E783" s="31"/>
      <c r="F783" s="31"/>
    </row>
    <row r="784" spans="1:6" x14ac:dyDescent="0.2">
      <c r="A784" s="31">
        <v>2</v>
      </c>
      <c r="B784" s="41" t="s">
        <v>1095</v>
      </c>
      <c r="C784" s="31"/>
      <c r="D784" s="31"/>
      <c r="E784" s="31"/>
      <c r="F784" s="31"/>
    </row>
    <row r="785" spans="1:6" x14ac:dyDescent="0.2">
      <c r="A785" s="31">
        <v>3</v>
      </c>
      <c r="B785" s="41" t="s">
        <v>1096</v>
      </c>
      <c r="C785" s="31"/>
      <c r="D785" s="31"/>
      <c r="E785" s="31"/>
      <c r="F785" s="31"/>
    </row>
    <row r="786" spans="1:6" x14ac:dyDescent="0.2">
      <c r="A786" s="31"/>
      <c r="B786" s="31"/>
      <c r="C786" s="31"/>
      <c r="D786" s="31"/>
      <c r="E786" s="31"/>
      <c r="F786" s="31"/>
    </row>
    <row r="787" spans="1:6" x14ac:dyDescent="0.2">
      <c r="A787" s="32" t="s">
        <v>156</v>
      </c>
      <c r="B787" s="33"/>
      <c r="C787" s="31"/>
      <c r="D787" s="31"/>
      <c r="E787" s="31"/>
      <c r="F787" s="31"/>
    </row>
    <row r="788" spans="1:6" x14ac:dyDescent="0.2">
      <c r="A788" s="31">
        <v>1</v>
      </c>
      <c r="B788" s="41" t="s">
        <v>1097</v>
      </c>
      <c r="C788" s="31"/>
      <c r="D788" s="31"/>
      <c r="E788" s="31"/>
      <c r="F788" s="31"/>
    </row>
    <row r="789" spans="1:6" x14ac:dyDescent="0.2">
      <c r="A789" s="31">
        <v>2</v>
      </c>
      <c r="B789" s="41" t="s">
        <v>1098</v>
      </c>
      <c r="C789" s="31"/>
      <c r="D789" s="31"/>
      <c r="E789" s="31"/>
      <c r="F789" s="31"/>
    </row>
    <row r="790" spans="1:6" x14ac:dyDescent="0.2">
      <c r="A790" s="31">
        <v>3</v>
      </c>
      <c r="B790" s="41" t="s">
        <v>1099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158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1100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1098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1099</v>
      </c>
      <c r="C795" s="31"/>
      <c r="D795" s="31"/>
      <c r="E795" s="31"/>
      <c r="F795" s="31"/>
    </row>
    <row r="796" spans="1:6" x14ac:dyDescent="0.2">
      <c r="A796" s="31"/>
      <c r="B796" s="31"/>
      <c r="C796" s="31"/>
      <c r="D796" s="31"/>
      <c r="E796" s="31"/>
      <c r="F796" s="31"/>
    </row>
    <row r="797" spans="1:6" x14ac:dyDescent="0.2">
      <c r="A797" s="32" t="s">
        <v>160</v>
      </c>
      <c r="B797" s="33"/>
      <c r="C797" s="31"/>
      <c r="D797" s="31"/>
      <c r="E797" s="31"/>
      <c r="F797" s="31"/>
    </row>
    <row r="798" spans="1:6" x14ac:dyDescent="0.2">
      <c r="A798" s="31">
        <v>1</v>
      </c>
      <c r="B798" s="41" t="s">
        <v>1101</v>
      </c>
      <c r="C798" s="31"/>
      <c r="D798" s="31"/>
      <c r="E798" s="31"/>
      <c r="F798" s="31"/>
    </row>
    <row r="799" spans="1:6" x14ac:dyDescent="0.2">
      <c r="A799" s="31">
        <v>2</v>
      </c>
      <c r="B799" s="41" t="s">
        <v>1098</v>
      </c>
      <c r="C799" s="31"/>
      <c r="D799" s="31"/>
      <c r="E799" s="31"/>
      <c r="F799" s="31"/>
    </row>
    <row r="800" spans="1:6" x14ac:dyDescent="0.2">
      <c r="A800" s="31">
        <v>3</v>
      </c>
      <c r="B800" s="41" t="s">
        <v>1099</v>
      </c>
      <c r="C800" s="31"/>
      <c r="D800" s="31"/>
      <c r="E800" s="31"/>
      <c r="F800" s="31"/>
    </row>
    <row r="801" spans="1:6" x14ac:dyDescent="0.2">
      <c r="A801" s="31"/>
      <c r="B801" s="31"/>
      <c r="C801" s="31"/>
      <c r="D801" s="31"/>
      <c r="E801" s="31"/>
      <c r="F801" s="31"/>
    </row>
    <row r="802" spans="1:6" x14ac:dyDescent="0.2">
      <c r="A802" s="32" t="s">
        <v>162</v>
      </c>
      <c r="B802" s="33"/>
      <c r="C802" s="31"/>
      <c r="D802" s="31"/>
      <c r="E802" s="31"/>
      <c r="F802" s="31"/>
    </row>
    <row r="803" spans="1:6" x14ac:dyDescent="0.2">
      <c r="A803" s="31">
        <v>1</v>
      </c>
      <c r="B803" s="41" t="s">
        <v>1102</v>
      </c>
      <c r="C803" s="31"/>
      <c r="D803" s="31"/>
      <c r="E803" s="31"/>
      <c r="F803" s="31"/>
    </row>
    <row r="804" spans="1:6" x14ac:dyDescent="0.2">
      <c r="A804" s="31">
        <v>2</v>
      </c>
      <c r="B804" s="41" t="s">
        <v>1098</v>
      </c>
      <c r="C804" s="31"/>
      <c r="D804" s="31"/>
      <c r="E804" s="31"/>
      <c r="F804" s="31"/>
    </row>
    <row r="805" spans="1:6" x14ac:dyDescent="0.2">
      <c r="A805" s="31">
        <v>3</v>
      </c>
      <c r="B805" s="41" t="s">
        <v>1099</v>
      </c>
      <c r="C805" s="31"/>
      <c r="D805" s="31"/>
      <c r="E805" s="31"/>
      <c r="F805" s="31"/>
    </row>
    <row r="806" spans="1:6" x14ac:dyDescent="0.2">
      <c r="A806" s="31"/>
      <c r="B806" s="31"/>
      <c r="C806" s="31"/>
      <c r="D806" s="31"/>
      <c r="E806" s="31"/>
      <c r="F806" s="31"/>
    </row>
    <row r="807" spans="1:6" x14ac:dyDescent="0.2">
      <c r="A807" s="32" t="s">
        <v>164</v>
      </c>
      <c r="B807" s="33"/>
      <c r="C807" s="31"/>
      <c r="D807" s="31"/>
      <c r="E807" s="31"/>
      <c r="F807" s="31"/>
    </row>
    <row r="808" spans="1:6" x14ac:dyDescent="0.2">
      <c r="A808" s="31">
        <v>1</v>
      </c>
      <c r="B808" s="41" t="s">
        <v>1103</v>
      </c>
      <c r="C808" s="31"/>
      <c r="D808" s="31"/>
      <c r="E808" s="31"/>
      <c r="F808" s="31"/>
    </row>
    <row r="809" spans="1:6" x14ac:dyDescent="0.2">
      <c r="A809" s="31">
        <v>2</v>
      </c>
      <c r="B809" s="41" t="s">
        <v>1098</v>
      </c>
      <c r="C809" s="31"/>
      <c r="D809" s="31"/>
      <c r="E809" s="31"/>
      <c r="F809" s="31"/>
    </row>
    <row r="810" spans="1:6" x14ac:dyDescent="0.2">
      <c r="A810" s="31">
        <v>3</v>
      </c>
      <c r="B810" s="41" t="s">
        <v>1099</v>
      </c>
      <c r="C810" s="31"/>
      <c r="D810" s="31"/>
      <c r="E810" s="31"/>
      <c r="F810" s="31"/>
    </row>
    <row r="811" spans="1:6" x14ac:dyDescent="0.2">
      <c r="A811" s="31"/>
      <c r="B811" s="31"/>
      <c r="C811" s="31"/>
      <c r="D811" s="31"/>
      <c r="E811" s="31"/>
      <c r="F811" s="31"/>
    </row>
    <row r="812" spans="1:6" x14ac:dyDescent="0.2">
      <c r="A812" s="32" t="s">
        <v>166</v>
      </c>
      <c r="B812" s="33"/>
      <c r="C812" s="31"/>
      <c r="D812" s="31"/>
      <c r="E812" s="31"/>
      <c r="F812" s="31"/>
    </row>
    <row r="813" spans="1:6" ht="25.5" x14ac:dyDescent="0.2">
      <c r="A813" s="31">
        <v>1</v>
      </c>
      <c r="B813" s="41" t="s">
        <v>1104</v>
      </c>
      <c r="C813" s="31"/>
      <c r="D813" s="31"/>
      <c r="E813" s="31"/>
      <c r="F813" s="31"/>
    </row>
    <row r="814" spans="1:6" x14ac:dyDescent="0.2">
      <c r="A814" s="31">
        <v>2</v>
      </c>
      <c r="B814" s="41" t="s">
        <v>1105</v>
      </c>
      <c r="C814" s="31"/>
      <c r="D814" s="31"/>
      <c r="E814" s="31"/>
      <c r="F814" s="31"/>
    </row>
    <row r="815" spans="1:6" ht="25.5" x14ac:dyDescent="0.2">
      <c r="A815" s="31">
        <v>3</v>
      </c>
      <c r="B815" s="41" t="s">
        <v>1106</v>
      </c>
      <c r="C815" s="31"/>
      <c r="D815" s="31"/>
      <c r="E815" s="31"/>
      <c r="F815" s="31"/>
    </row>
    <row r="816" spans="1:6" x14ac:dyDescent="0.2">
      <c r="A816" s="31">
        <v>4</v>
      </c>
      <c r="B816" s="41" t="s">
        <v>1107</v>
      </c>
      <c r="C816" s="31"/>
      <c r="D816" s="31"/>
      <c r="E816" s="31"/>
      <c r="F816" s="31"/>
    </row>
    <row r="817" spans="1:6" x14ac:dyDescent="0.2">
      <c r="A817" s="31"/>
      <c r="B817" s="31"/>
      <c r="C817" s="31"/>
      <c r="D817" s="31"/>
      <c r="E817" s="31"/>
      <c r="F817" s="31"/>
    </row>
    <row r="818" spans="1:6" x14ac:dyDescent="0.2">
      <c r="A818" s="32" t="s">
        <v>169</v>
      </c>
      <c r="B818" s="33"/>
      <c r="C818" s="31"/>
      <c r="D818" s="31"/>
      <c r="E818" s="31"/>
      <c r="F818" s="31"/>
    </row>
    <row r="819" spans="1:6" ht="25.5" x14ac:dyDescent="0.2">
      <c r="A819" s="31">
        <v>1</v>
      </c>
      <c r="B819" s="41" t="s">
        <v>1108</v>
      </c>
      <c r="C819" s="31"/>
      <c r="D819" s="31"/>
      <c r="E819" s="31"/>
      <c r="F819" s="31"/>
    </row>
    <row r="820" spans="1:6" x14ac:dyDescent="0.2">
      <c r="A820" s="31">
        <v>2</v>
      </c>
      <c r="B820" s="41" t="s">
        <v>1109</v>
      </c>
      <c r="C820" s="31"/>
      <c r="D820" s="31"/>
      <c r="E820" s="31"/>
      <c r="F820" s="31"/>
    </row>
    <row r="821" spans="1:6" x14ac:dyDescent="0.2">
      <c r="A821" s="31">
        <v>3</v>
      </c>
      <c r="B821" s="41" t="s">
        <v>1110</v>
      </c>
      <c r="C821" s="31"/>
      <c r="D821" s="31"/>
      <c r="E821" s="31"/>
      <c r="F821" s="31"/>
    </row>
    <row r="822" spans="1:6" x14ac:dyDescent="0.2">
      <c r="A822" s="31">
        <v>4</v>
      </c>
      <c r="B822" s="41" t="s">
        <v>1111</v>
      </c>
      <c r="C822" s="31"/>
      <c r="D822" s="31"/>
      <c r="E822" s="31"/>
      <c r="F822" s="31"/>
    </row>
    <row r="823" spans="1:6" x14ac:dyDescent="0.2">
      <c r="A823" s="31"/>
      <c r="B823" s="31"/>
      <c r="C823" s="31"/>
      <c r="D823" s="31"/>
      <c r="E823" s="31"/>
      <c r="F823" s="31"/>
    </row>
    <row r="824" spans="1:6" x14ac:dyDescent="0.2">
      <c r="A824" s="32" t="s">
        <v>173</v>
      </c>
      <c r="B824" s="33"/>
      <c r="C824" s="31"/>
      <c r="D824" s="31"/>
      <c r="E824" s="31"/>
      <c r="F824" s="31"/>
    </row>
    <row r="825" spans="1:6" ht="25.5" x14ac:dyDescent="0.2">
      <c r="A825" s="31">
        <v>1</v>
      </c>
      <c r="B825" s="41" t="s">
        <v>1112</v>
      </c>
      <c r="C825" s="31"/>
      <c r="D825" s="31"/>
      <c r="E825" s="31"/>
      <c r="F825" s="31"/>
    </row>
    <row r="826" spans="1:6" x14ac:dyDescent="0.2">
      <c r="A826" s="31">
        <v>2</v>
      </c>
      <c r="B826" s="41" t="s">
        <v>1109</v>
      </c>
      <c r="C826" s="31"/>
      <c r="D826" s="31"/>
      <c r="E826" s="31"/>
      <c r="F826" s="31"/>
    </row>
    <row r="827" spans="1:6" x14ac:dyDescent="0.2">
      <c r="A827" s="31">
        <v>3</v>
      </c>
      <c r="B827" s="41" t="s">
        <v>1110</v>
      </c>
      <c r="C827" s="31"/>
      <c r="D827" s="31"/>
      <c r="E827" s="31"/>
      <c r="F827" s="31"/>
    </row>
    <row r="828" spans="1:6" x14ac:dyDescent="0.2">
      <c r="A828" s="31">
        <v>4</v>
      </c>
      <c r="B828" s="41" t="s">
        <v>1111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x14ac:dyDescent="0.2">
      <c r="A830" s="32" t="s">
        <v>176</v>
      </c>
      <c r="B830" s="33"/>
      <c r="C830" s="31"/>
      <c r="D830" s="31"/>
      <c r="E830" s="31"/>
      <c r="F830" s="31"/>
    </row>
    <row r="831" spans="1:6" x14ac:dyDescent="0.2">
      <c r="A831" s="31">
        <v>1</v>
      </c>
      <c r="B831" s="41" t="s">
        <v>1113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1109</v>
      </c>
      <c r="C832" s="31"/>
      <c r="D832" s="31"/>
      <c r="E832" s="31"/>
      <c r="F832" s="31"/>
    </row>
    <row r="833" spans="1:6" x14ac:dyDescent="0.2">
      <c r="A833" s="31">
        <v>3</v>
      </c>
      <c r="B833" s="41" t="s">
        <v>1110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1111</v>
      </c>
      <c r="C834" s="31"/>
      <c r="D834" s="31"/>
      <c r="E834" s="31"/>
      <c r="F834" s="31"/>
    </row>
    <row r="835" spans="1:6" x14ac:dyDescent="0.2">
      <c r="A835" s="31"/>
      <c r="B835" s="31"/>
      <c r="C835" s="31"/>
      <c r="D835" s="31"/>
      <c r="E835" s="31"/>
      <c r="F835" s="31"/>
    </row>
    <row r="836" spans="1:6" x14ac:dyDescent="0.2">
      <c r="A836" s="32" t="s">
        <v>179</v>
      </c>
      <c r="B836" s="33"/>
      <c r="C836" s="31"/>
      <c r="D836" s="31"/>
      <c r="E836" s="31"/>
      <c r="F836" s="31"/>
    </row>
    <row r="837" spans="1:6" ht="25.5" x14ac:dyDescent="0.2">
      <c r="A837" s="31">
        <v>1</v>
      </c>
      <c r="B837" s="41" t="s">
        <v>1114</v>
      </c>
      <c r="C837" s="31"/>
      <c r="D837" s="31"/>
      <c r="E837" s="31"/>
      <c r="F837" s="31"/>
    </row>
    <row r="838" spans="1:6" x14ac:dyDescent="0.2">
      <c r="A838" s="31">
        <v>2</v>
      </c>
      <c r="B838" s="41" t="s">
        <v>1109</v>
      </c>
      <c r="C838" s="31"/>
      <c r="D838" s="31"/>
      <c r="E838" s="31"/>
      <c r="F838" s="31"/>
    </row>
    <row r="839" spans="1:6" x14ac:dyDescent="0.2">
      <c r="A839" s="31">
        <v>3</v>
      </c>
      <c r="B839" s="41" t="s">
        <v>1110</v>
      </c>
      <c r="C839" s="31"/>
      <c r="D839" s="31"/>
      <c r="E839" s="31"/>
      <c r="F839" s="31"/>
    </row>
    <row r="840" spans="1:6" x14ac:dyDescent="0.2">
      <c r="A840" s="31">
        <v>4</v>
      </c>
      <c r="B840" s="41" t="s">
        <v>1111</v>
      </c>
      <c r="C840" s="31"/>
      <c r="D840" s="31"/>
      <c r="E840" s="31"/>
      <c r="F840" s="31"/>
    </row>
    <row r="841" spans="1:6" x14ac:dyDescent="0.2">
      <c r="A841" s="31"/>
      <c r="B841" s="31"/>
      <c r="C841" s="31"/>
      <c r="D841" s="31"/>
      <c r="E841" s="31"/>
      <c r="F841" s="31"/>
    </row>
    <row r="842" spans="1:6" x14ac:dyDescent="0.2">
      <c r="A842" s="32" t="s">
        <v>1115</v>
      </c>
      <c r="B842" s="33"/>
      <c r="C842" s="31"/>
      <c r="D842" s="31"/>
      <c r="E842" s="31"/>
      <c r="F842" s="31"/>
    </row>
    <row r="843" spans="1:6" x14ac:dyDescent="0.2">
      <c r="A843" s="31">
        <v>1</v>
      </c>
      <c r="B843" s="41" t="s">
        <v>1116</v>
      </c>
      <c r="C843" s="31"/>
      <c r="D843" s="31"/>
      <c r="E843" s="31"/>
      <c r="F843" s="31"/>
    </row>
    <row r="844" spans="1:6" x14ac:dyDescent="0.2">
      <c r="A844" s="31">
        <v>2</v>
      </c>
      <c r="B844" s="41" t="s">
        <v>1117</v>
      </c>
      <c r="C844" s="31"/>
      <c r="D844" s="31"/>
      <c r="E844" s="31"/>
      <c r="F844" s="31"/>
    </row>
    <row r="845" spans="1:6" ht="25.5" x14ac:dyDescent="0.2">
      <c r="A845" s="31">
        <v>3</v>
      </c>
      <c r="B845" s="41" t="s">
        <v>1118</v>
      </c>
      <c r="C845" s="31"/>
      <c r="D845" s="31"/>
      <c r="E845" s="31"/>
      <c r="F845" s="31"/>
    </row>
    <row r="846" spans="1:6" x14ac:dyDescent="0.2">
      <c r="A846" s="31"/>
      <c r="B846" s="31"/>
      <c r="C846" s="31"/>
      <c r="D846" s="31"/>
      <c r="E846" s="31"/>
      <c r="F846" s="31"/>
    </row>
    <row r="847" spans="1:6" x14ac:dyDescent="0.2">
      <c r="A847" s="32" t="s">
        <v>1119</v>
      </c>
      <c r="B847" s="33"/>
      <c r="C847" s="31"/>
      <c r="D847" s="31"/>
      <c r="E847" s="31"/>
      <c r="F847" s="31"/>
    </row>
    <row r="848" spans="1:6" ht="25.5" x14ac:dyDescent="0.2">
      <c r="A848" s="31">
        <v>1</v>
      </c>
      <c r="B848" s="41" t="s">
        <v>1120</v>
      </c>
      <c r="C848" s="31"/>
      <c r="D848" s="31"/>
      <c r="E848" s="31"/>
      <c r="F848" s="31"/>
    </row>
    <row r="849" spans="1:6" x14ac:dyDescent="0.2">
      <c r="A849" s="31">
        <v>2</v>
      </c>
      <c r="B849" s="41" t="s">
        <v>1117</v>
      </c>
      <c r="C849" s="31"/>
      <c r="D849" s="31"/>
      <c r="E849" s="31"/>
      <c r="F849" s="31"/>
    </row>
    <row r="850" spans="1:6" ht="25.5" x14ac:dyDescent="0.2">
      <c r="A850" s="31">
        <v>3</v>
      </c>
      <c r="B850" s="41" t="s">
        <v>1118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x14ac:dyDescent="0.2">
      <c r="A852" s="32" t="s">
        <v>1121</v>
      </c>
      <c r="B852" s="33"/>
      <c r="C852" s="31"/>
      <c r="D852" s="31"/>
      <c r="E852" s="31"/>
      <c r="F852" s="31"/>
    </row>
    <row r="853" spans="1:6" ht="25.5" x14ac:dyDescent="0.2">
      <c r="A853" s="31">
        <v>1</v>
      </c>
      <c r="B853" s="41" t="s">
        <v>1122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1123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1124</v>
      </c>
      <c r="C855" s="31"/>
      <c r="D855" s="31"/>
      <c r="E855" s="31"/>
      <c r="F855" s="31"/>
    </row>
    <row r="856" spans="1:6" x14ac:dyDescent="0.2">
      <c r="A856" s="31">
        <v>4</v>
      </c>
      <c r="B856" s="41" t="s">
        <v>1125</v>
      </c>
      <c r="C856" s="31"/>
      <c r="D856" s="31"/>
      <c r="E856" s="31"/>
      <c r="F856" s="31"/>
    </row>
    <row r="857" spans="1:6" ht="25.5" x14ac:dyDescent="0.2">
      <c r="A857" s="31">
        <v>5</v>
      </c>
      <c r="B857" s="41" t="s">
        <v>1126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1127</v>
      </c>
      <c r="B859" s="33"/>
      <c r="C859" s="31"/>
      <c r="D859" s="31"/>
      <c r="E859" s="31"/>
      <c r="F859" s="31"/>
    </row>
    <row r="860" spans="1:6" x14ac:dyDescent="0.2">
      <c r="A860" s="31">
        <v>1</v>
      </c>
      <c r="B860" s="41" t="s">
        <v>1128</v>
      </c>
      <c r="C860" s="31"/>
      <c r="D860" s="31"/>
      <c r="E860" s="31"/>
      <c r="F860" s="31"/>
    </row>
    <row r="861" spans="1:6" x14ac:dyDescent="0.2">
      <c r="A861" s="31">
        <v>2</v>
      </c>
      <c r="B861" s="41" t="s">
        <v>1117</v>
      </c>
      <c r="C861" s="31"/>
      <c r="D861" s="31"/>
      <c r="E861" s="31"/>
      <c r="F861" s="31"/>
    </row>
    <row r="862" spans="1:6" ht="25.5" x14ac:dyDescent="0.2">
      <c r="A862" s="31">
        <v>3</v>
      </c>
      <c r="B862" s="41" t="s">
        <v>1118</v>
      </c>
      <c r="C862" s="31"/>
      <c r="D862" s="31"/>
      <c r="E862" s="31"/>
      <c r="F862" s="31"/>
    </row>
    <row r="863" spans="1:6" x14ac:dyDescent="0.2">
      <c r="A863" s="31"/>
      <c r="B863" s="31"/>
      <c r="C863" s="31"/>
      <c r="D863" s="31"/>
      <c r="E863" s="31"/>
      <c r="F863" s="31"/>
    </row>
    <row r="864" spans="1:6" x14ac:dyDescent="0.2">
      <c r="A864" s="32" t="s">
        <v>1129</v>
      </c>
      <c r="B864" s="33"/>
      <c r="C864" s="31"/>
      <c r="D864" s="31"/>
      <c r="E864" s="31"/>
      <c r="F864" s="31"/>
    </row>
    <row r="865" spans="1:6" x14ac:dyDescent="0.2">
      <c r="A865" s="31">
        <v>1</v>
      </c>
      <c r="B865" s="41" t="s">
        <v>1130</v>
      </c>
      <c r="C865" s="31"/>
      <c r="D865" s="31"/>
      <c r="E865" s="31"/>
      <c r="F865" s="31"/>
    </row>
    <row r="866" spans="1:6" x14ac:dyDescent="0.2">
      <c r="A866" s="31">
        <v>2</v>
      </c>
      <c r="B866" s="41" t="s">
        <v>1117</v>
      </c>
      <c r="C866" s="31"/>
      <c r="D866" s="31"/>
      <c r="E866" s="31"/>
      <c r="F866" s="31"/>
    </row>
    <row r="867" spans="1:6" ht="25.5" x14ac:dyDescent="0.2">
      <c r="A867" s="31">
        <v>3</v>
      </c>
      <c r="B867" s="41" t="s">
        <v>1118</v>
      </c>
      <c r="C867" s="31"/>
      <c r="D867" s="31"/>
      <c r="E867" s="31"/>
      <c r="F867" s="31"/>
    </row>
    <row r="868" spans="1:6" x14ac:dyDescent="0.2">
      <c r="A868" s="31"/>
      <c r="B868" s="31"/>
      <c r="C868" s="31"/>
      <c r="D868" s="31"/>
      <c r="E868" s="31"/>
      <c r="F868" s="31"/>
    </row>
    <row r="869" spans="1:6" ht="25.5" x14ac:dyDescent="0.2">
      <c r="A869" s="32" t="s">
        <v>1131</v>
      </c>
      <c r="B869" s="33"/>
      <c r="C869" s="31"/>
      <c r="D869" s="31"/>
      <c r="E869" s="31"/>
      <c r="F869" s="31"/>
    </row>
    <row r="870" spans="1:6" x14ac:dyDescent="0.2">
      <c r="A870" s="31">
        <v>1</v>
      </c>
      <c r="B870" s="41" t="s">
        <v>1132</v>
      </c>
      <c r="C870" s="31"/>
      <c r="D870" s="31"/>
      <c r="E870" s="31"/>
      <c r="F870" s="31"/>
    </row>
    <row r="871" spans="1:6" x14ac:dyDescent="0.2">
      <c r="A871" s="31">
        <v>2</v>
      </c>
      <c r="B871" s="41" t="s">
        <v>1117</v>
      </c>
      <c r="C871" s="31"/>
      <c r="D871" s="31"/>
      <c r="E871" s="31"/>
      <c r="F871" s="31"/>
    </row>
    <row r="872" spans="1:6" ht="25.5" x14ac:dyDescent="0.2">
      <c r="A872" s="31">
        <v>3</v>
      </c>
      <c r="B872" s="41" t="s">
        <v>1118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x14ac:dyDescent="0.2">
      <c r="A874" s="32" t="s">
        <v>1133</v>
      </c>
      <c r="B874" s="33"/>
      <c r="C874" s="31"/>
      <c r="D874" s="31"/>
      <c r="E874" s="31"/>
      <c r="F874" s="31"/>
    </row>
    <row r="875" spans="1:6" x14ac:dyDescent="0.2">
      <c r="A875" s="31">
        <v>1</v>
      </c>
      <c r="B875" s="41" t="s">
        <v>1134</v>
      </c>
      <c r="C875" s="31"/>
      <c r="D875" s="31"/>
      <c r="E875" s="31"/>
      <c r="F875" s="31"/>
    </row>
    <row r="876" spans="1:6" ht="25.5" x14ac:dyDescent="0.2">
      <c r="A876" s="31">
        <v>2</v>
      </c>
      <c r="B876" s="41" t="s">
        <v>1135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1136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1137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1138</v>
      </c>
      <c r="C879" s="31"/>
      <c r="D879" s="31"/>
      <c r="E879" s="31"/>
      <c r="F879" s="31"/>
    </row>
    <row r="880" spans="1:6" ht="25.5" x14ac:dyDescent="0.2">
      <c r="A880" s="31">
        <v>6</v>
      </c>
      <c r="B880" s="41" t="s">
        <v>1139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x14ac:dyDescent="0.2">
      <c r="A882" s="32" t="s">
        <v>1140</v>
      </c>
      <c r="B882" s="33"/>
      <c r="C882" s="31"/>
      <c r="D882" s="31"/>
      <c r="E882" s="31"/>
      <c r="F882" s="31"/>
    </row>
    <row r="883" spans="1:6" ht="25.5" x14ac:dyDescent="0.2">
      <c r="A883" s="31">
        <v>1</v>
      </c>
      <c r="B883" s="41" t="s">
        <v>1141</v>
      </c>
      <c r="C883" s="31"/>
      <c r="D883" s="31"/>
      <c r="E883" s="31"/>
      <c r="F883" s="31"/>
    </row>
    <row r="884" spans="1:6" x14ac:dyDescent="0.2">
      <c r="A884" s="31">
        <v>2</v>
      </c>
      <c r="B884" s="41" t="s">
        <v>1142</v>
      </c>
      <c r="C884" s="31"/>
      <c r="D884" s="31"/>
      <c r="E884" s="31"/>
      <c r="F884" s="31"/>
    </row>
    <row r="885" spans="1:6" ht="25.5" x14ac:dyDescent="0.2">
      <c r="A885" s="31">
        <v>3</v>
      </c>
      <c r="B885" s="41" t="s">
        <v>1143</v>
      </c>
      <c r="C885" s="31"/>
      <c r="D885" s="31"/>
      <c r="E885" s="31"/>
      <c r="F885" s="31"/>
    </row>
    <row r="886" spans="1:6" ht="25.5" x14ac:dyDescent="0.2">
      <c r="A886" s="31">
        <v>4</v>
      </c>
      <c r="B886" s="41" t="s">
        <v>1144</v>
      </c>
      <c r="C886" s="31"/>
      <c r="D886" s="31"/>
      <c r="E886" s="31"/>
      <c r="F886" s="31"/>
    </row>
    <row r="887" spans="1:6" ht="25.5" x14ac:dyDescent="0.2">
      <c r="A887" s="31">
        <v>5</v>
      </c>
      <c r="B887" s="41" t="s">
        <v>1145</v>
      </c>
      <c r="C887" s="31"/>
      <c r="D887" s="31"/>
      <c r="E887" s="31"/>
      <c r="F887" s="31"/>
    </row>
    <row r="888" spans="1:6" x14ac:dyDescent="0.2">
      <c r="A888" s="31"/>
      <c r="B888" s="31"/>
      <c r="C888" s="31"/>
      <c r="D888" s="31"/>
      <c r="E888" s="31"/>
      <c r="F888" s="31"/>
    </row>
    <row r="889" spans="1:6" x14ac:dyDescent="0.2">
      <c r="A889" s="32" t="s">
        <v>1146</v>
      </c>
      <c r="B889" s="33"/>
      <c r="C889" s="31"/>
      <c r="D889" s="31"/>
      <c r="E889" s="31"/>
      <c r="F889" s="31"/>
    </row>
    <row r="890" spans="1:6" ht="25.5" x14ac:dyDescent="0.2">
      <c r="A890" s="31">
        <v>1</v>
      </c>
      <c r="B890" s="41" t="s">
        <v>1147</v>
      </c>
      <c r="C890" s="31"/>
      <c r="D890" s="31"/>
      <c r="E890" s="31"/>
      <c r="F890" s="31"/>
    </row>
    <row r="891" spans="1:6" x14ac:dyDescent="0.2">
      <c r="A891" s="31">
        <v>2</v>
      </c>
      <c r="B891" s="41" t="s">
        <v>1148</v>
      </c>
      <c r="C891" s="31"/>
      <c r="D891" s="31"/>
      <c r="E891" s="31"/>
      <c r="F891" s="31"/>
    </row>
    <row r="892" spans="1:6" ht="25.5" x14ac:dyDescent="0.2">
      <c r="A892" s="31">
        <v>3</v>
      </c>
      <c r="B892" s="41" t="s">
        <v>1149</v>
      </c>
      <c r="C892" s="31"/>
      <c r="D892" s="31"/>
      <c r="E892" s="31"/>
      <c r="F892" s="31"/>
    </row>
    <row r="893" spans="1:6" ht="25.5" x14ac:dyDescent="0.2">
      <c r="A893" s="31">
        <v>4</v>
      </c>
      <c r="B893" s="41" t="s">
        <v>1150</v>
      </c>
      <c r="C893" s="31"/>
      <c r="D893" s="31"/>
      <c r="E893" s="31"/>
      <c r="F893" s="31"/>
    </row>
    <row r="894" spans="1:6" ht="25.5" x14ac:dyDescent="0.2">
      <c r="A894" s="31">
        <v>5</v>
      </c>
      <c r="B894" s="41" t="s">
        <v>1151</v>
      </c>
      <c r="C894" s="31"/>
      <c r="D894" s="31"/>
      <c r="E894" s="31"/>
      <c r="F894" s="31"/>
    </row>
    <row r="895" spans="1:6" x14ac:dyDescent="0.2">
      <c r="A895" s="31"/>
      <c r="B895" s="31"/>
      <c r="C895" s="31"/>
      <c r="D895" s="31"/>
      <c r="E895" s="31"/>
      <c r="F895" s="31"/>
    </row>
    <row r="896" spans="1:6" x14ac:dyDescent="0.2">
      <c r="A896" s="32" t="s">
        <v>1152</v>
      </c>
      <c r="B896" s="33"/>
      <c r="C896" s="31"/>
      <c r="D896" s="31"/>
      <c r="E896" s="31"/>
      <c r="F896" s="31"/>
    </row>
    <row r="897" spans="1:6" x14ac:dyDescent="0.2">
      <c r="A897" s="31">
        <v>1</v>
      </c>
      <c r="B897" s="41" t="s">
        <v>1153</v>
      </c>
      <c r="C897" s="31"/>
      <c r="D897" s="31"/>
      <c r="E897" s="31"/>
      <c r="F897" s="31"/>
    </row>
    <row r="898" spans="1:6" x14ac:dyDescent="0.2">
      <c r="A898" s="31">
        <v>2</v>
      </c>
      <c r="B898" s="41" t="s">
        <v>1117</v>
      </c>
      <c r="C898" s="31"/>
      <c r="D898" s="31"/>
      <c r="E898" s="31"/>
      <c r="F898" s="31"/>
    </row>
    <row r="899" spans="1:6" ht="25.5" x14ac:dyDescent="0.2">
      <c r="A899" s="31">
        <v>3</v>
      </c>
      <c r="B899" s="41" t="s">
        <v>1118</v>
      </c>
      <c r="C899" s="31"/>
      <c r="D899" s="31"/>
      <c r="E899" s="31"/>
      <c r="F899" s="31"/>
    </row>
    <row r="900" spans="1:6" x14ac:dyDescent="0.2">
      <c r="A900" s="31"/>
      <c r="B900" s="31"/>
      <c r="C900" s="31"/>
      <c r="D900" s="31"/>
      <c r="E900" s="31"/>
      <c r="F900" s="31"/>
    </row>
    <row r="901" spans="1:6" x14ac:dyDescent="0.2">
      <c r="A901" s="32" t="s">
        <v>1154</v>
      </c>
      <c r="B901" s="33"/>
      <c r="C901" s="31"/>
      <c r="D901" s="31"/>
      <c r="E901" s="31"/>
      <c r="F901" s="31"/>
    </row>
    <row r="902" spans="1:6" x14ac:dyDescent="0.2">
      <c r="A902" s="31">
        <v>1</v>
      </c>
      <c r="B902" s="41" t="s">
        <v>1155</v>
      </c>
      <c r="C902" s="31"/>
      <c r="D902" s="31"/>
      <c r="E902" s="31"/>
      <c r="F902" s="31"/>
    </row>
    <row r="903" spans="1:6" x14ac:dyDescent="0.2">
      <c r="A903" s="31">
        <v>2</v>
      </c>
      <c r="B903" s="41" t="s">
        <v>1117</v>
      </c>
      <c r="C903" s="31"/>
      <c r="D903" s="31"/>
      <c r="E903" s="31"/>
      <c r="F903" s="31"/>
    </row>
    <row r="904" spans="1:6" ht="25.5" x14ac:dyDescent="0.2">
      <c r="A904" s="31">
        <v>3</v>
      </c>
      <c r="B904" s="41" t="s">
        <v>1118</v>
      </c>
      <c r="C904" s="31"/>
      <c r="D904" s="31"/>
      <c r="E904" s="31"/>
      <c r="F904" s="31"/>
    </row>
    <row r="905" spans="1:6" x14ac:dyDescent="0.2">
      <c r="A905" s="31"/>
      <c r="B905" s="31"/>
      <c r="C905" s="31"/>
      <c r="D905" s="31"/>
      <c r="E905" s="31"/>
      <c r="F905" s="31"/>
    </row>
    <row r="906" spans="1:6" x14ac:dyDescent="0.2">
      <c r="A906" s="32" t="s">
        <v>1156</v>
      </c>
      <c r="B906" s="33"/>
      <c r="C906" s="31"/>
      <c r="D906" s="31"/>
      <c r="E906" s="31"/>
      <c r="F906" s="31"/>
    </row>
    <row r="907" spans="1:6" x14ac:dyDescent="0.2">
      <c r="A907" s="31">
        <v>1</v>
      </c>
      <c r="B907" s="41" t="s">
        <v>1157</v>
      </c>
      <c r="C907" s="31"/>
      <c r="D907" s="31"/>
      <c r="E907" s="31"/>
      <c r="F907" s="31"/>
    </row>
    <row r="908" spans="1:6" x14ac:dyDescent="0.2">
      <c r="A908" s="31">
        <v>2</v>
      </c>
      <c r="B908" s="41" t="s">
        <v>1117</v>
      </c>
      <c r="C908" s="31"/>
      <c r="D908" s="31"/>
      <c r="E908" s="31"/>
      <c r="F908" s="31"/>
    </row>
    <row r="909" spans="1:6" ht="25.5" x14ac:dyDescent="0.2">
      <c r="A909" s="31">
        <v>3</v>
      </c>
      <c r="B909" s="41" t="s">
        <v>1118</v>
      </c>
      <c r="C909" s="31"/>
      <c r="D909" s="31"/>
      <c r="E909" s="31"/>
      <c r="F909" s="31"/>
    </row>
    <row r="910" spans="1:6" x14ac:dyDescent="0.2">
      <c r="A910" s="31"/>
      <c r="B910" s="31"/>
      <c r="C910" s="31"/>
      <c r="D910" s="31"/>
      <c r="E910" s="31"/>
      <c r="F910" s="31"/>
    </row>
    <row r="911" spans="1:6" ht="25.5" x14ac:dyDescent="0.2">
      <c r="A911" s="32" t="s">
        <v>1158</v>
      </c>
      <c r="B911" s="33"/>
      <c r="C911" s="31"/>
      <c r="D911" s="31"/>
      <c r="E911" s="31"/>
      <c r="F911" s="31"/>
    </row>
    <row r="912" spans="1:6" x14ac:dyDescent="0.2">
      <c r="A912" s="31">
        <v>1</v>
      </c>
      <c r="B912" s="41" t="s">
        <v>1159</v>
      </c>
      <c r="C912" s="31"/>
      <c r="D912" s="31"/>
      <c r="E912" s="31"/>
      <c r="F912" s="31"/>
    </row>
    <row r="913" spans="1:6" x14ac:dyDescent="0.2">
      <c r="A913" s="31">
        <v>2</v>
      </c>
      <c r="B913" s="41" t="s">
        <v>1117</v>
      </c>
      <c r="C913" s="31"/>
      <c r="D913" s="31"/>
      <c r="E913" s="31"/>
      <c r="F913" s="31"/>
    </row>
    <row r="914" spans="1:6" ht="25.5" x14ac:dyDescent="0.2">
      <c r="A914" s="31">
        <v>3</v>
      </c>
      <c r="B914" s="41" t="s">
        <v>1118</v>
      </c>
      <c r="C914" s="31"/>
      <c r="D914" s="31"/>
      <c r="E914" s="31"/>
      <c r="F914" s="31"/>
    </row>
    <row r="915" spans="1:6" x14ac:dyDescent="0.2">
      <c r="A915" s="31"/>
      <c r="B915" s="31"/>
      <c r="C915" s="31"/>
      <c r="D915" s="31"/>
      <c r="E915" s="31"/>
      <c r="F915" s="31"/>
    </row>
    <row r="916" spans="1:6" x14ac:dyDescent="0.2">
      <c r="A916" s="32" t="s">
        <v>265</v>
      </c>
      <c r="B916" s="33"/>
      <c r="C916" s="31"/>
      <c r="D916" s="31"/>
      <c r="E916" s="31"/>
      <c r="F916" s="31"/>
    </row>
    <row r="917" spans="1:6" ht="25.5" x14ac:dyDescent="0.2">
      <c r="A917" s="31">
        <v>1</v>
      </c>
      <c r="B917" s="41" t="s">
        <v>1160</v>
      </c>
      <c r="C917" s="31"/>
      <c r="D917" s="31"/>
      <c r="E917" s="31"/>
      <c r="F917" s="31"/>
    </row>
    <row r="918" spans="1:6" x14ac:dyDescent="0.2">
      <c r="A918" s="31">
        <v>2</v>
      </c>
      <c r="B918" s="41" t="s">
        <v>1161</v>
      </c>
      <c r="C918" s="31"/>
      <c r="D918" s="31"/>
      <c r="E918" s="31"/>
      <c r="F918" s="31"/>
    </row>
    <row r="919" spans="1:6" ht="25.5" x14ac:dyDescent="0.2">
      <c r="A919" s="31">
        <v>3</v>
      </c>
      <c r="B919" s="41" t="s">
        <v>1162</v>
      </c>
      <c r="C919" s="31"/>
      <c r="D919" s="31"/>
      <c r="E919" s="31"/>
      <c r="F919" s="31"/>
    </row>
    <row r="920" spans="1:6" ht="25.5" x14ac:dyDescent="0.2">
      <c r="A920" s="31">
        <v>4</v>
      </c>
      <c r="B920" s="41" t="s">
        <v>1163</v>
      </c>
      <c r="C920" s="31"/>
      <c r="D920" s="31"/>
      <c r="E920" s="31"/>
      <c r="F920" s="31"/>
    </row>
    <row r="921" spans="1:6" x14ac:dyDescent="0.2">
      <c r="A921" s="31">
        <v>5</v>
      </c>
      <c r="B921" s="41" t="s">
        <v>1164</v>
      </c>
      <c r="C921" s="31"/>
      <c r="D921" s="31"/>
      <c r="E921" s="31"/>
      <c r="F921" s="31"/>
    </row>
    <row r="922" spans="1:6" ht="25.5" x14ac:dyDescent="0.2">
      <c r="A922" s="31">
        <v>6</v>
      </c>
      <c r="B922" s="41" t="s">
        <v>1165</v>
      </c>
      <c r="C922" s="31"/>
      <c r="D922" s="31"/>
      <c r="E922" s="31"/>
      <c r="F922" s="31"/>
    </row>
    <row r="923" spans="1:6" x14ac:dyDescent="0.2">
      <c r="A923" s="31"/>
      <c r="B923" s="31"/>
      <c r="C923" s="31"/>
      <c r="D923" s="31"/>
      <c r="E923" s="31"/>
      <c r="F923" s="31"/>
    </row>
    <row r="924" spans="1:6" x14ac:dyDescent="0.2">
      <c r="A924" s="32" t="s">
        <v>267</v>
      </c>
      <c r="B924" s="33"/>
      <c r="C924" s="31"/>
      <c r="D924" s="31"/>
      <c r="E924" s="31"/>
      <c r="F924" s="31"/>
    </row>
    <row r="925" spans="1:6" ht="25.5" x14ac:dyDescent="0.2">
      <c r="A925" s="31">
        <v>1</v>
      </c>
      <c r="B925" s="41" t="s">
        <v>1166</v>
      </c>
      <c r="C925" s="31"/>
      <c r="D925" s="31"/>
      <c r="E925" s="31"/>
      <c r="F925" s="31"/>
    </row>
    <row r="926" spans="1:6" x14ac:dyDescent="0.2">
      <c r="A926" s="31">
        <v>2</v>
      </c>
      <c r="B926" s="41" t="s">
        <v>1167</v>
      </c>
      <c r="C926" s="31"/>
      <c r="D926" s="31"/>
      <c r="E926" s="31"/>
      <c r="F926" s="31"/>
    </row>
    <row r="927" spans="1:6" ht="25.5" x14ac:dyDescent="0.2">
      <c r="A927" s="31">
        <v>3</v>
      </c>
      <c r="B927" s="41" t="s">
        <v>1168</v>
      </c>
      <c r="C927" s="31"/>
      <c r="D927" s="31"/>
      <c r="E927" s="31"/>
      <c r="F927" s="31"/>
    </row>
    <row r="928" spans="1:6" x14ac:dyDescent="0.2">
      <c r="A928" s="31">
        <v>4</v>
      </c>
      <c r="B928" s="41" t="s">
        <v>1169</v>
      </c>
      <c r="C928" s="31"/>
      <c r="D928" s="31"/>
      <c r="E928" s="31"/>
      <c r="F928" s="31"/>
    </row>
    <row r="929" spans="1:6" ht="25.5" x14ac:dyDescent="0.2">
      <c r="A929" s="31">
        <v>5</v>
      </c>
      <c r="B929" s="41" t="s">
        <v>1170</v>
      </c>
      <c r="C929" s="31"/>
      <c r="D929" s="31"/>
      <c r="E929" s="31"/>
      <c r="F929" s="31"/>
    </row>
    <row r="930" spans="1:6" ht="38.25" x14ac:dyDescent="0.2">
      <c r="A930" s="31">
        <v>6</v>
      </c>
      <c r="B930" s="41" t="s">
        <v>1171</v>
      </c>
      <c r="C930" s="31"/>
      <c r="D930" s="31"/>
      <c r="E930" s="31"/>
      <c r="F930" s="31"/>
    </row>
    <row r="931" spans="1:6" x14ac:dyDescent="0.2">
      <c r="A931" s="31">
        <v>7</v>
      </c>
      <c r="B931" s="41" t="s">
        <v>1172</v>
      </c>
      <c r="C931" s="31"/>
      <c r="D931" s="31"/>
      <c r="E931" s="31"/>
      <c r="F931" s="31"/>
    </row>
    <row r="932" spans="1:6" x14ac:dyDescent="0.2">
      <c r="A932" s="31"/>
      <c r="B932" s="31"/>
      <c r="C932" s="31"/>
      <c r="D932" s="31"/>
      <c r="E932" s="31"/>
      <c r="F932" s="31"/>
    </row>
    <row r="933" spans="1:6" x14ac:dyDescent="0.2">
      <c r="A933" s="32" t="s">
        <v>269</v>
      </c>
      <c r="B933" s="33"/>
      <c r="C933" s="31"/>
      <c r="D933" s="31"/>
      <c r="E933" s="31"/>
      <c r="F933" s="31"/>
    </row>
    <row r="934" spans="1:6" ht="25.5" x14ac:dyDescent="0.2">
      <c r="A934" s="31">
        <v>1</v>
      </c>
      <c r="B934" s="41" t="s">
        <v>1173</v>
      </c>
      <c r="C934" s="31"/>
      <c r="D934" s="31"/>
      <c r="E934" s="31"/>
      <c r="F934" s="31"/>
    </row>
    <row r="935" spans="1:6" x14ac:dyDescent="0.2">
      <c r="A935" s="31">
        <v>2</v>
      </c>
      <c r="B935" s="41" t="s">
        <v>1174</v>
      </c>
      <c r="C935" s="31"/>
      <c r="D935" s="31"/>
      <c r="E935" s="31"/>
      <c r="F935" s="31"/>
    </row>
    <row r="936" spans="1:6" ht="25.5" x14ac:dyDescent="0.2">
      <c r="A936" s="31">
        <v>3</v>
      </c>
      <c r="B936" s="41" t="s">
        <v>1175</v>
      </c>
      <c r="C936" s="31"/>
      <c r="D936" s="31"/>
      <c r="E936" s="31"/>
      <c r="F936" s="31"/>
    </row>
    <row r="937" spans="1:6" ht="25.5" x14ac:dyDescent="0.2">
      <c r="A937" s="31">
        <v>4</v>
      </c>
      <c r="B937" s="41" t="s">
        <v>1176</v>
      </c>
      <c r="C937" s="31"/>
      <c r="D937" s="31"/>
      <c r="E937" s="31"/>
      <c r="F937" s="31"/>
    </row>
    <row r="938" spans="1:6" x14ac:dyDescent="0.2">
      <c r="A938" s="31">
        <v>5</v>
      </c>
      <c r="B938" s="41" t="s">
        <v>1177</v>
      </c>
      <c r="C938" s="31"/>
      <c r="D938" s="31"/>
      <c r="E938" s="31"/>
      <c r="F938" s="31"/>
    </row>
    <row r="939" spans="1:6" ht="25.5" x14ac:dyDescent="0.2">
      <c r="A939" s="31">
        <v>6</v>
      </c>
      <c r="B939" s="41" t="s">
        <v>1178</v>
      </c>
      <c r="C939" s="31"/>
      <c r="D939" s="31"/>
      <c r="E939" s="31"/>
      <c r="F939" s="31"/>
    </row>
    <row r="940" spans="1:6" ht="25.5" x14ac:dyDescent="0.2">
      <c r="A940" s="31">
        <v>7</v>
      </c>
      <c r="B940" s="41" t="s">
        <v>1179</v>
      </c>
      <c r="C940" s="31"/>
      <c r="D940" s="31"/>
      <c r="E940" s="31"/>
      <c r="F940" s="31"/>
    </row>
    <row r="941" spans="1:6" ht="25.5" x14ac:dyDescent="0.2">
      <c r="A941" s="31">
        <v>8</v>
      </c>
      <c r="B941" s="41" t="s">
        <v>1180</v>
      </c>
      <c r="C941" s="31"/>
      <c r="D941" s="31"/>
      <c r="E941" s="31"/>
      <c r="F941" s="31"/>
    </row>
    <row r="942" spans="1:6" x14ac:dyDescent="0.2">
      <c r="A942" s="31"/>
      <c r="B942" s="31"/>
      <c r="C942" s="31"/>
      <c r="D942" s="31"/>
      <c r="E942" s="31"/>
      <c r="F942" s="31"/>
    </row>
    <row r="943" spans="1:6" x14ac:dyDescent="0.2">
      <c r="A943" s="32" t="s">
        <v>271</v>
      </c>
      <c r="B943" s="33"/>
      <c r="C943" s="31"/>
      <c r="D943" s="31"/>
      <c r="E943" s="31"/>
      <c r="F943" s="31"/>
    </row>
    <row r="944" spans="1:6" x14ac:dyDescent="0.2">
      <c r="A944" s="31">
        <v>1</v>
      </c>
      <c r="B944" s="41" t="s">
        <v>1181</v>
      </c>
      <c r="C944" s="31"/>
      <c r="D944" s="31"/>
      <c r="E944" s="31"/>
      <c r="F944" s="31"/>
    </row>
    <row r="945" spans="1:6" x14ac:dyDescent="0.2">
      <c r="A945" s="31">
        <v>2</v>
      </c>
      <c r="B945" s="41" t="s">
        <v>1182</v>
      </c>
      <c r="C945" s="31"/>
      <c r="D945" s="31"/>
      <c r="E945" s="31"/>
      <c r="F945" s="31"/>
    </row>
    <row r="946" spans="1:6" ht="25.5" x14ac:dyDescent="0.2">
      <c r="A946" s="31">
        <v>3</v>
      </c>
      <c r="B946" s="41" t="s">
        <v>1183</v>
      </c>
      <c r="C946" s="31"/>
      <c r="D946" s="31"/>
      <c r="E946" s="31"/>
      <c r="F946" s="31"/>
    </row>
    <row r="947" spans="1:6" ht="25.5" x14ac:dyDescent="0.2">
      <c r="A947" s="31">
        <v>4</v>
      </c>
      <c r="B947" s="41" t="s">
        <v>1184</v>
      </c>
      <c r="C947" s="31"/>
      <c r="D947" s="31"/>
      <c r="E947" s="31"/>
      <c r="F947" s="31"/>
    </row>
    <row r="948" spans="1:6" x14ac:dyDescent="0.2">
      <c r="A948" s="31">
        <v>5</v>
      </c>
      <c r="B948" s="41" t="s">
        <v>1185</v>
      </c>
      <c r="C948" s="31"/>
      <c r="D948" s="31"/>
      <c r="E948" s="31"/>
      <c r="F948" s="31"/>
    </row>
    <row r="949" spans="1:6" x14ac:dyDescent="0.2">
      <c r="A949" s="31"/>
      <c r="B949" s="31"/>
      <c r="C949" s="31"/>
      <c r="D949" s="31"/>
      <c r="E949" s="31"/>
      <c r="F949" s="31"/>
    </row>
    <row r="950" spans="1:6" x14ac:dyDescent="0.2">
      <c r="A950" s="32" t="s">
        <v>273</v>
      </c>
      <c r="B950" s="33"/>
      <c r="C950" s="31"/>
      <c r="D950" s="31"/>
      <c r="E950" s="31"/>
      <c r="F950" s="31"/>
    </row>
    <row r="951" spans="1:6" x14ac:dyDescent="0.2">
      <c r="A951" s="31">
        <v>1</v>
      </c>
      <c r="B951" s="41" t="s">
        <v>1186</v>
      </c>
      <c r="C951" s="31"/>
      <c r="D951" s="31"/>
      <c r="E951" s="31"/>
      <c r="F951" s="31"/>
    </row>
    <row r="952" spans="1:6" ht="25.5" x14ac:dyDescent="0.2">
      <c r="A952" s="31">
        <v>2</v>
      </c>
      <c r="B952" s="41" t="s">
        <v>1187</v>
      </c>
      <c r="C952" s="31"/>
      <c r="D952" s="31"/>
      <c r="E952" s="31"/>
      <c r="F952" s="31"/>
    </row>
    <row r="953" spans="1:6" ht="25.5" x14ac:dyDescent="0.2">
      <c r="A953" s="31">
        <v>3</v>
      </c>
      <c r="B953" s="41" t="s">
        <v>1188</v>
      </c>
      <c r="C953" s="31"/>
      <c r="D953" s="31"/>
      <c r="E953" s="31"/>
      <c r="F953" s="31"/>
    </row>
    <row r="954" spans="1:6" ht="38.25" x14ac:dyDescent="0.2">
      <c r="A954" s="31">
        <v>4</v>
      </c>
      <c r="B954" s="41" t="s">
        <v>1189</v>
      </c>
      <c r="C954" s="31"/>
      <c r="D954" s="31"/>
      <c r="E954" s="31"/>
      <c r="F954" s="31"/>
    </row>
    <row r="955" spans="1:6" ht="25.5" x14ac:dyDescent="0.2">
      <c r="A955" s="31">
        <v>5</v>
      </c>
      <c r="B955" s="41" t="s">
        <v>1190</v>
      </c>
      <c r="C955" s="31"/>
      <c r="D955" s="31"/>
      <c r="E955" s="31"/>
      <c r="F955" s="31"/>
    </row>
    <row r="956" spans="1:6" ht="25.5" x14ac:dyDescent="0.2">
      <c r="A956" s="31">
        <v>6</v>
      </c>
      <c r="B956" s="41" t="s">
        <v>1191</v>
      </c>
      <c r="C956" s="31"/>
      <c r="D956" s="31"/>
      <c r="E956" s="31"/>
      <c r="F956" s="31"/>
    </row>
    <row r="957" spans="1:6" ht="25.5" x14ac:dyDescent="0.2">
      <c r="A957" s="31">
        <v>7</v>
      </c>
      <c r="B957" s="41" t="s">
        <v>1192</v>
      </c>
      <c r="C957" s="31"/>
      <c r="D957" s="31"/>
      <c r="E957" s="31"/>
      <c r="F957" s="31"/>
    </row>
    <row r="958" spans="1:6" x14ac:dyDescent="0.2">
      <c r="A958" s="31"/>
      <c r="B958" s="31"/>
      <c r="C958" s="31"/>
      <c r="D958" s="31"/>
      <c r="E958" s="31"/>
      <c r="F958" s="31"/>
    </row>
    <row r="959" spans="1:6" x14ac:dyDescent="0.2">
      <c r="A959" s="32" t="s">
        <v>275</v>
      </c>
      <c r="B959" s="33"/>
      <c r="C959" s="31"/>
      <c r="D959" s="31"/>
      <c r="E959" s="31"/>
      <c r="F959" s="31"/>
    </row>
    <row r="960" spans="1:6" x14ac:dyDescent="0.2">
      <c r="A960" s="31">
        <v>1</v>
      </c>
      <c r="B960" s="41" t="s">
        <v>1193</v>
      </c>
      <c r="C960" s="31"/>
      <c r="D960" s="31"/>
      <c r="E960" s="31"/>
      <c r="F960" s="31"/>
    </row>
    <row r="961" spans="1:6" ht="25.5" x14ac:dyDescent="0.2">
      <c r="A961" s="31">
        <v>2</v>
      </c>
      <c r="B961" s="41" t="s">
        <v>1187</v>
      </c>
      <c r="C961" s="31"/>
      <c r="D961" s="31"/>
      <c r="E961" s="31"/>
      <c r="F961" s="31"/>
    </row>
    <row r="962" spans="1:6" ht="25.5" x14ac:dyDescent="0.2">
      <c r="A962" s="31">
        <v>3</v>
      </c>
      <c r="B962" s="41" t="s">
        <v>1188</v>
      </c>
      <c r="C962" s="31"/>
      <c r="D962" s="31"/>
      <c r="E962" s="31"/>
      <c r="F962" s="31"/>
    </row>
    <row r="963" spans="1:6" ht="38.25" x14ac:dyDescent="0.2">
      <c r="A963" s="31">
        <v>4</v>
      </c>
      <c r="B963" s="41" t="s">
        <v>1189</v>
      </c>
      <c r="C963" s="31"/>
      <c r="D963" s="31"/>
      <c r="E963" s="31"/>
      <c r="F963" s="31"/>
    </row>
    <row r="964" spans="1:6" ht="25.5" x14ac:dyDescent="0.2">
      <c r="A964" s="31">
        <v>5</v>
      </c>
      <c r="B964" s="41" t="s">
        <v>1190</v>
      </c>
      <c r="C964" s="31"/>
      <c r="D964" s="31"/>
      <c r="E964" s="31"/>
      <c r="F964" s="31"/>
    </row>
    <row r="965" spans="1:6" ht="25.5" x14ac:dyDescent="0.2">
      <c r="A965" s="31">
        <v>6</v>
      </c>
      <c r="B965" s="41" t="s">
        <v>1191</v>
      </c>
      <c r="C965" s="31"/>
      <c r="D965" s="31"/>
      <c r="E965" s="31"/>
      <c r="F965" s="31"/>
    </row>
    <row r="966" spans="1:6" ht="25.5" x14ac:dyDescent="0.2">
      <c r="A966" s="31">
        <v>7</v>
      </c>
      <c r="B966" s="41" t="s">
        <v>1192</v>
      </c>
      <c r="C966" s="31"/>
      <c r="D966" s="31"/>
      <c r="E966" s="31"/>
      <c r="F966" s="31"/>
    </row>
    <row r="967" spans="1:6" x14ac:dyDescent="0.2">
      <c r="A967" s="31"/>
      <c r="B967" s="31"/>
      <c r="C967" s="31"/>
      <c r="D967" s="31"/>
      <c r="E967" s="31"/>
      <c r="F967" s="31"/>
    </row>
    <row r="968" spans="1:6" x14ac:dyDescent="0.2">
      <c r="A968" s="32" t="s">
        <v>277</v>
      </c>
      <c r="B968" s="33"/>
      <c r="C968" s="31"/>
      <c r="D968" s="31"/>
      <c r="E968" s="31"/>
      <c r="F968" s="31"/>
    </row>
    <row r="969" spans="1:6" x14ac:dyDescent="0.2">
      <c r="A969" s="31">
        <v>1</v>
      </c>
      <c r="B969" s="41" t="s">
        <v>1194</v>
      </c>
      <c r="C969" s="31"/>
      <c r="D969" s="31"/>
      <c r="E969" s="31"/>
      <c r="F969" s="31"/>
    </row>
    <row r="970" spans="1:6" ht="25.5" x14ac:dyDescent="0.2">
      <c r="A970" s="31">
        <v>2</v>
      </c>
      <c r="B970" s="41" t="s">
        <v>1187</v>
      </c>
      <c r="C970" s="31"/>
      <c r="D970" s="31"/>
      <c r="E970" s="31"/>
      <c r="F970" s="31"/>
    </row>
    <row r="971" spans="1:6" ht="25.5" x14ac:dyDescent="0.2">
      <c r="A971" s="31">
        <v>3</v>
      </c>
      <c r="B971" s="41" t="s">
        <v>1188</v>
      </c>
      <c r="C971" s="31"/>
      <c r="D971" s="31"/>
      <c r="E971" s="31"/>
      <c r="F971" s="31"/>
    </row>
    <row r="972" spans="1:6" ht="38.25" x14ac:dyDescent="0.2">
      <c r="A972" s="31">
        <v>4</v>
      </c>
      <c r="B972" s="41" t="s">
        <v>1189</v>
      </c>
      <c r="C972" s="31"/>
      <c r="D972" s="31"/>
      <c r="E972" s="31"/>
      <c r="F972" s="31"/>
    </row>
    <row r="973" spans="1:6" ht="25.5" x14ac:dyDescent="0.2">
      <c r="A973" s="31">
        <v>5</v>
      </c>
      <c r="B973" s="41" t="s">
        <v>1190</v>
      </c>
      <c r="C973" s="31"/>
      <c r="D973" s="31"/>
      <c r="E973" s="31"/>
      <c r="F973" s="31"/>
    </row>
    <row r="974" spans="1:6" ht="25.5" x14ac:dyDescent="0.2">
      <c r="A974" s="31">
        <v>6</v>
      </c>
      <c r="B974" s="41" t="s">
        <v>1191</v>
      </c>
      <c r="C974" s="31"/>
      <c r="D974" s="31"/>
      <c r="E974" s="31"/>
      <c r="F974" s="31"/>
    </row>
    <row r="975" spans="1:6" ht="25.5" x14ac:dyDescent="0.2">
      <c r="A975" s="31">
        <v>7</v>
      </c>
      <c r="B975" s="41" t="s">
        <v>1192</v>
      </c>
      <c r="C975" s="31"/>
      <c r="D975" s="31"/>
      <c r="E975" s="31"/>
      <c r="F975" s="31"/>
    </row>
    <row r="976" spans="1:6" x14ac:dyDescent="0.2">
      <c r="A976" s="31"/>
      <c r="B976" s="31"/>
      <c r="C976" s="31"/>
      <c r="D976" s="31"/>
      <c r="E976" s="31"/>
      <c r="F976" s="31"/>
    </row>
    <row r="977" spans="1:6" x14ac:dyDescent="0.2">
      <c r="A977" s="32" t="s">
        <v>252</v>
      </c>
      <c r="B977" s="33"/>
      <c r="C977" s="31"/>
      <c r="D977" s="31"/>
      <c r="E977" s="31"/>
      <c r="F977" s="31"/>
    </row>
    <row r="978" spans="1:6" x14ac:dyDescent="0.2">
      <c r="A978" s="31">
        <v>1</v>
      </c>
      <c r="B978" s="41" t="s">
        <v>1195</v>
      </c>
      <c r="C978" s="31"/>
      <c r="D978" s="31"/>
      <c r="E978" s="31"/>
      <c r="F978" s="31"/>
    </row>
    <row r="979" spans="1:6" x14ac:dyDescent="0.2">
      <c r="A979" s="31">
        <v>2</v>
      </c>
      <c r="B979" s="41" t="s">
        <v>1196</v>
      </c>
      <c r="C979" s="31"/>
      <c r="D979" s="31"/>
      <c r="E979" s="31"/>
      <c r="F979" s="31"/>
    </row>
    <row r="980" spans="1:6" ht="25.5" x14ac:dyDescent="0.2">
      <c r="A980" s="31">
        <v>3</v>
      </c>
      <c r="B980" s="41" t="s">
        <v>1197</v>
      </c>
      <c r="C980" s="31"/>
      <c r="D980" s="31"/>
      <c r="E980" s="31"/>
      <c r="F980" s="31"/>
    </row>
    <row r="981" spans="1:6" ht="25.5" x14ac:dyDescent="0.2">
      <c r="A981" s="31">
        <v>4</v>
      </c>
      <c r="B981" s="41" t="s">
        <v>1198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254</v>
      </c>
      <c r="B983" s="33"/>
      <c r="C983" s="31"/>
      <c r="D983" s="31"/>
      <c r="E983" s="31"/>
      <c r="F983" s="31"/>
    </row>
    <row r="984" spans="1:6" x14ac:dyDescent="0.2">
      <c r="A984" s="31">
        <v>1</v>
      </c>
      <c r="B984" s="41" t="s">
        <v>1199</v>
      </c>
      <c r="C984" s="31"/>
      <c r="D984" s="31"/>
      <c r="E984" s="31"/>
      <c r="F984" s="31"/>
    </row>
    <row r="985" spans="1:6" ht="25.5" x14ac:dyDescent="0.2">
      <c r="A985" s="31">
        <v>2</v>
      </c>
      <c r="B985" s="41" t="s">
        <v>1200</v>
      </c>
      <c r="C985" s="31"/>
      <c r="D985" s="31"/>
      <c r="E985" s="31"/>
      <c r="F985" s="31"/>
    </row>
    <row r="986" spans="1:6" ht="25.5" x14ac:dyDescent="0.2">
      <c r="A986" s="31">
        <v>3</v>
      </c>
      <c r="B986" s="41" t="s">
        <v>1201</v>
      </c>
      <c r="C986" s="31"/>
      <c r="D986" s="31"/>
      <c r="E986" s="31"/>
      <c r="F986" s="31"/>
    </row>
    <row r="987" spans="1:6" x14ac:dyDescent="0.2">
      <c r="A987" s="31">
        <v>4</v>
      </c>
      <c r="B987" s="41" t="s">
        <v>1202</v>
      </c>
      <c r="C987" s="31"/>
      <c r="D987" s="31"/>
      <c r="E987" s="31"/>
      <c r="F987" s="31"/>
    </row>
    <row r="988" spans="1:6" x14ac:dyDescent="0.2">
      <c r="A988" s="31"/>
      <c r="B988" s="31"/>
      <c r="C988" s="31"/>
      <c r="D988" s="31"/>
      <c r="E988" s="31"/>
      <c r="F988" s="31"/>
    </row>
    <row r="989" spans="1:6" x14ac:dyDescent="0.2">
      <c r="A989" s="32" t="s">
        <v>256</v>
      </c>
      <c r="B989" s="33"/>
      <c r="C989" s="31"/>
      <c r="D989" s="31"/>
      <c r="E989" s="31"/>
      <c r="F989" s="31"/>
    </row>
    <row r="990" spans="1:6" x14ac:dyDescent="0.2">
      <c r="A990" s="31">
        <v>1</v>
      </c>
      <c r="B990" s="41" t="s">
        <v>1203</v>
      </c>
      <c r="C990" s="31"/>
      <c r="D990" s="31"/>
      <c r="E990" s="31"/>
      <c r="F990" s="31"/>
    </row>
    <row r="991" spans="1:6" x14ac:dyDescent="0.2">
      <c r="A991" s="31">
        <v>2</v>
      </c>
      <c r="B991" s="41" t="s">
        <v>1204</v>
      </c>
      <c r="C991" s="31"/>
      <c r="D991" s="31"/>
      <c r="E991" s="31"/>
      <c r="F991" s="31"/>
    </row>
    <row r="992" spans="1:6" x14ac:dyDescent="0.2">
      <c r="A992" s="31">
        <v>3</v>
      </c>
      <c r="B992" s="41" t="s">
        <v>1205</v>
      </c>
      <c r="C992" s="31"/>
      <c r="D992" s="31"/>
      <c r="E992" s="31"/>
      <c r="F992" s="31"/>
    </row>
    <row r="993" spans="1:6" ht="25.5" x14ac:dyDescent="0.2">
      <c r="A993" s="31">
        <v>4</v>
      </c>
      <c r="B993" s="41" t="s">
        <v>1206</v>
      </c>
      <c r="C993" s="31"/>
      <c r="D993" s="31"/>
      <c r="E993" s="31"/>
      <c r="F993" s="31"/>
    </row>
    <row r="994" spans="1:6" x14ac:dyDescent="0.2">
      <c r="A994" s="31">
        <v>5</v>
      </c>
      <c r="B994" s="41" t="s">
        <v>1207</v>
      </c>
      <c r="C994" s="31"/>
      <c r="D994" s="31"/>
      <c r="E994" s="31"/>
      <c r="F994" s="31"/>
    </row>
    <row r="995" spans="1:6" x14ac:dyDescent="0.2">
      <c r="A995" s="31"/>
      <c r="B995" s="31"/>
      <c r="C995" s="31"/>
      <c r="D995" s="31"/>
      <c r="E995" s="31"/>
      <c r="F995" s="31"/>
    </row>
    <row r="996" spans="1:6" x14ac:dyDescent="0.2">
      <c r="A996" s="32" t="s">
        <v>258</v>
      </c>
      <c r="B996" s="33"/>
      <c r="C996" s="31"/>
      <c r="D996" s="31"/>
      <c r="E996" s="31"/>
      <c r="F996" s="31"/>
    </row>
    <row r="997" spans="1:6" x14ac:dyDescent="0.2">
      <c r="A997" s="31">
        <v>1</v>
      </c>
      <c r="B997" s="41" t="s">
        <v>1208</v>
      </c>
      <c r="C997" s="31"/>
      <c r="D997" s="31"/>
      <c r="E997" s="31"/>
      <c r="F997" s="31"/>
    </row>
    <row r="998" spans="1:6" ht="25.5" x14ac:dyDescent="0.2">
      <c r="A998" s="31">
        <v>2</v>
      </c>
      <c r="B998" s="41" t="s">
        <v>1209</v>
      </c>
      <c r="C998" s="31"/>
      <c r="D998" s="31"/>
      <c r="E998" s="31"/>
      <c r="F998" s="31"/>
    </row>
    <row r="999" spans="1:6" ht="25.5" x14ac:dyDescent="0.2">
      <c r="A999" s="31">
        <v>3</v>
      </c>
      <c r="B999" s="41" t="s">
        <v>1210</v>
      </c>
      <c r="C999" s="31"/>
      <c r="D999" s="31"/>
      <c r="E999" s="31"/>
      <c r="F999" s="31"/>
    </row>
    <row r="1000" spans="1:6" ht="25.5" x14ac:dyDescent="0.2">
      <c r="A1000" s="31">
        <v>4</v>
      </c>
      <c r="B1000" s="41" t="s">
        <v>1211</v>
      </c>
      <c r="C1000" s="31"/>
      <c r="D1000" s="31"/>
      <c r="E1000" s="31"/>
      <c r="F1000" s="31"/>
    </row>
    <row r="1001" spans="1:6" ht="25.5" x14ac:dyDescent="0.2">
      <c r="A1001" s="31">
        <v>5</v>
      </c>
      <c r="B1001" s="41" t="s">
        <v>1212</v>
      </c>
      <c r="C1001" s="31"/>
      <c r="D1001" s="31"/>
      <c r="E1001" s="31"/>
      <c r="F1001" s="31"/>
    </row>
    <row r="1002" spans="1:6" ht="25.5" x14ac:dyDescent="0.2">
      <c r="A1002" s="31">
        <v>6</v>
      </c>
      <c r="B1002" s="41" t="s">
        <v>1213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260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1214</v>
      </c>
      <c r="C1005" s="31"/>
      <c r="D1005" s="31"/>
      <c r="E1005" s="31"/>
      <c r="F1005" s="31"/>
    </row>
    <row r="1006" spans="1:6" ht="25.5" x14ac:dyDescent="0.2">
      <c r="A1006" s="31">
        <v>2</v>
      </c>
      <c r="B1006" s="41" t="s">
        <v>1209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1210</v>
      </c>
      <c r="C1007" s="31"/>
      <c r="D1007" s="31"/>
      <c r="E1007" s="31"/>
      <c r="F1007" s="31"/>
    </row>
    <row r="1008" spans="1:6" ht="25.5" x14ac:dyDescent="0.2">
      <c r="A1008" s="31">
        <v>4</v>
      </c>
      <c r="B1008" s="41" t="s">
        <v>1211</v>
      </c>
      <c r="C1008" s="31"/>
      <c r="D1008" s="31"/>
      <c r="E1008" s="31"/>
      <c r="F1008" s="31"/>
    </row>
    <row r="1009" spans="1:6" ht="25.5" x14ac:dyDescent="0.2">
      <c r="A1009" s="31">
        <v>5</v>
      </c>
      <c r="B1009" s="41" t="s">
        <v>1212</v>
      </c>
      <c r="C1009" s="31"/>
      <c r="D1009" s="31"/>
      <c r="E1009" s="31"/>
      <c r="F1009" s="31"/>
    </row>
    <row r="1010" spans="1:6" ht="25.5" x14ac:dyDescent="0.2">
      <c r="A1010" s="31">
        <v>6</v>
      </c>
      <c r="B1010" s="41" t="s">
        <v>1213</v>
      </c>
      <c r="C1010" s="31"/>
      <c r="D1010" s="31"/>
      <c r="E1010" s="31"/>
      <c r="F1010" s="31"/>
    </row>
    <row r="1011" spans="1:6" x14ac:dyDescent="0.2">
      <c r="A1011" s="31"/>
      <c r="B1011" s="31"/>
      <c r="C1011" s="31"/>
      <c r="D1011" s="31"/>
      <c r="E1011" s="31"/>
      <c r="F1011" s="31"/>
    </row>
    <row r="1012" spans="1:6" x14ac:dyDescent="0.2">
      <c r="A1012" s="32" t="s">
        <v>262</v>
      </c>
      <c r="B1012" s="33"/>
      <c r="C1012" s="31"/>
      <c r="D1012" s="31"/>
      <c r="E1012" s="31"/>
      <c r="F1012" s="31"/>
    </row>
    <row r="1013" spans="1:6" x14ac:dyDescent="0.2">
      <c r="A1013" s="31">
        <v>1</v>
      </c>
      <c r="B1013" s="41" t="s">
        <v>1215</v>
      </c>
      <c r="C1013" s="31"/>
      <c r="D1013" s="31"/>
      <c r="E1013" s="31"/>
      <c r="F1013" s="31"/>
    </row>
    <row r="1014" spans="1:6" x14ac:dyDescent="0.2">
      <c r="A1014" s="31">
        <v>2</v>
      </c>
      <c r="B1014" s="41" t="s">
        <v>1216</v>
      </c>
      <c r="C1014" s="31"/>
      <c r="D1014" s="31"/>
      <c r="E1014" s="31"/>
      <c r="F1014" s="31"/>
    </row>
    <row r="1015" spans="1:6" x14ac:dyDescent="0.2">
      <c r="A1015" s="31">
        <v>3</v>
      </c>
      <c r="B1015" s="41" t="s">
        <v>1217</v>
      </c>
      <c r="C1015" s="31"/>
      <c r="D1015" s="31"/>
      <c r="E1015" s="31"/>
      <c r="F1015" s="31"/>
    </row>
    <row r="1016" spans="1:6" x14ac:dyDescent="0.2">
      <c r="A1016" s="31">
        <v>4</v>
      </c>
      <c r="B1016" s="41" t="s">
        <v>1218</v>
      </c>
      <c r="C1016" s="31"/>
      <c r="D1016" s="31"/>
      <c r="E1016" s="31"/>
      <c r="F1016" s="31"/>
    </row>
    <row r="1017" spans="1:6" ht="28.5" x14ac:dyDescent="0.2">
      <c r="A1017" s="31">
        <v>5</v>
      </c>
      <c r="B1017" s="42" t="s">
        <v>1219</v>
      </c>
      <c r="C1017" s="31"/>
      <c r="D1017" s="31"/>
      <c r="E1017" s="31"/>
      <c r="F1017" s="31"/>
    </row>
    <row r="1018" spans="1:6" ht="25.5" x14ac:dyDescent="0.2">
      <c r="A1018" s="31">
        <v>6</v>
      </c>
      <c r="B1018" s="41" t="s">
        <v>1220</v>
      </c>
      <c r="C1018" s="31"/>
      <c r="D1018" s="31"/>
      <c r="E1018" s="31"/>
      <c r="F1018" s="31"/>
    </row>
    <row r="1019" spans="1:6" ht="25.5" x14ac:dyDescent="0.2">
      <c r="A1019" s="31">
        <v>7</v>
      </c>
      <c r="B1019" s="41" t="s">
        <v>1221</v>
      </c>
      <c r="C1019" s="31"/>
      <c r="D1019" s="31"/>
      <c r="E1019" s="31"/>
      <c r="F1019" s="31"/>
    </row>
    <row r="1020" spans="1:6" x14ac:dyDescent="0.2">
      <c r="A1020" s="31"/>
      <c r="B1020" s="31"/>
      <c r="C1020" s="31"/>
      <c r="D1020" s="31"/>
      <c r="E1020" s="31"/>
      <c r="F1020" s="31"/>
    </row>
    <row r="1021" spans="1:6" x14ac:dyDescent="0.2">
      <c r="A1021" s="32" t="s">
        <v>382</v>
      </c>
      <c r="B1021" s="33"/>
      <c r="C1021" s="31"/>
      <c r="D1021" s="31"/>
      <c r="E1021" s="31"/>
      <c r="F1021" s="31"/>
    </row>
    <row r="1022" spans="1:6" x14ac:dyDescent="0.2">
      <c r="A1022" s="31">
        <v>1</v>
      </c>
      <c r="B1022" s="41" t="s">
        <v>1222</v>
      </c>
      <c r="C1022" s="31"/>
      <c r="D1022" s="31"/>
      <c r="E1022" s="31"/>
      <c r="F1022" s="31"/>
    </row>
    <row r="1023" spans="1:6" x14ac:dyDescent="0.2">
      <c r="A1023" s="31">
        <v>2</v>
      </c>
      <c r="B1023" s="41" t="s">
        <v>1223</v>
      </c>
      <c r="C1023" s="31"/>
      <c r="D1023" s="31"/>
      <c r="E1023" s="31"/>
      <c r="F1023" s="31"/>
    </row>
    <row r="1024" spans="1:6" ht="25.5" x14ac:dyDescent="0.2">
      <c r="A1024" s="31">
        <v>3</v>
      </c>
      <c r="B1024" s="41" t="s">
        <v>1224</v>
      </c>
      <c r="C1024" s="31"/>
      <c r="D1024" s="31"/>
      <c r="E1024" s="31"/>
      <c r="F1024" s="31"/>
    </row>
    <row r="1025" spans="1:6" x14ac:dyDescent="0.2">
      <c r="A1025" s="31">
        <v>4</v>
      </c>
      <c r="B1025" s="41" t="s">
        <v>1225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x14ac:dyDescent="0.2">
      <c r="A1027" s="32" t="s">
        <v>384</v>
      </c>
      <c r="B1027" s="33"/>
      <c r="C1027" s="31"/>
      <c r="D1027" s="31"/>
      <c r="E1027" s="31"/>
      <c r="F1027" s="31"/>
    </row>
    <row r="1028" spans="1:6" ht="25.5" x14ac:dyDescent="0.2">
      <c r="A1028" s="31">
        <v>1</v>
      </c>
      <c r="B1028" s="41" t="s">
        <v>1226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1227</v>
      </c>
      <c r="C1029" s="31"/>
      <c r="D1029" s="31"/>
      <c r="E1029" s="31"/>
      <c r="F1029" s="31"/>
    </row>
    <row r="1030" spans="1:6" ht="14.25" x14ac:dyDescent="0.2">
      <c r="A1030" s="31">
        <v>3</v>
      </c>
      <c r="B1030" s="42" t="s">
        <v>1228</v>
      </c>
      <c r="C1030" s="31"/>
      <c r="D1030" s="31"/>
      <c r="E1030" s="31"/>
      <c r="F1030" s="31"/>
    </row>
    <row r="1031" spans="1:6" ht="25.5" x14ac:dyDescent="0.2">
      <c r="A1031" s="31">
        <v>4</v>
      </c>
      <c r="B1031" s="41" t="s">
        <v>1229</v>
      </c>
      <c r="C1031" s="31"/>
      <c r="D1031" s="31"/>
      <c r="E1031" s="31"/>
      <c r="F1031" s="31"/>
    </row>
    <row r="1032" spans="1:6" x14ac:dyDescent="0.2">
      <c r="A1032" s="31"/>
      <c r="B1032" s="31"/>
      <c r="C1032" s="31"/>
      <c r="D1032" s="31"/>
      <c r="E1032" s="31"/>
      <c r="F1032" s="31"/>
    </row>
    <row r="1033" spans="1:6" x14ac:dyDescent="0.2">
      <c r="A1033" s="32" t="s">
        <v>386</v>
      </c>
      <c r="B1033" s="33"/>
      <c r="C1033" s="31"/>
      <c r="D1033" s="31"/>
      <c r="E1033" s="31"/>
      <c r="F1033" s="31"/>
    </row>
    <row r="1034" spans="1:6" ht="25.5" x14ac:dyDescent="0.2">
      <c r="A1034" s="31">
        <v>1</v>
      </c>
      <c r="B1034" s="41" t="s">
        <v>1230</v>
      </c>
      <c r="C1034" s="31"/>
      <c r="D1034" s="31"/>
      <c r="E1034" s="31"/>
      <c r="F1034" s="31"/>
    </row>
    <row r="1035" spans="1:6" x14ac:dyDescent="0.2">
      <c r="A1035" s="31">
        <v>2</v>
      </c>
      <c r="B1035" s="41" t="s">
        <v>1231</v>
      </c>
      <c r="C1035" s="31"/>
      <c r="D1035" s="31"/>
      <c r="E1035" s="31"/>
      <c r="F1035" s="31"/>
    </row>
    <row r="1036" spans="1:6" ht="25.5" x14ac:dyDescent="0.2">
      <c r="A1036" s="31">
        <v>3</v>
      </c>
      <c r="B1036" s="41" t="s">
        <v>1232</v>
      </c>
      <c r="C1036" s="31"/>
      <c r="D1036" s="31"/>
      <c r="E1036" s="31"/>
      <c r="F1036" s="31"/>
    </row>
    <row r="1037" spans="1:6" x14ac:dyDescent="0.2">
      <c r="A1037" s="31">
        <v>4</v>
      </c>
      <c r="B1037" s="41" t="s">
        <v>1233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x14ac:dyDescent="0.2">
      <c r="A1039" s="32" t="s">
        <v>388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1234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1235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1236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1237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391</v>
      </c>
      <c r="B1045" s="33"/>
      <c r="C1045" s="31"/>
      <c r="D1045" s="31"/>
      <c r="E1045" s="31"/>
      <c r="F1045" s="31"/>
    </row>
    <row r="1046" spans="1:6" x14ac:dyDescent="0.2">
      <c r="A1046" s="31">
        <v>1</v>
      </c>
      <c r="B1046" s="41" t="s">
        <v>1238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1239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1240</v>
      </c>
      <c r="C1048" s="31"/>
      <c r="D1048" s="31"/>
      <c r="E1048" s="31"/>
      <c r="F1048" s="31"/>
    </row>
    <row r="1049" spans="1:6" x14ac:dyDescent="0.2">
      <c r="A1049" s="31">
        <v>4</v>
      </c>
      <c r="B1049" s="41" t="s">
        <v>1241</v>
      </c>
      <c r="C1049" s="31"/>
      <c r="D1049" s="31"/>
      <c r="E1049" s="31"/>
      <c r="F1049" s="31"/>
    </row>
    <row r="1050" spans="1:6" x14ac:dyDescent="0.2">
      <c r="A1050" s="31"/>
      <c r="B1050" s="31"/>
      <c r="C1050" s="31"/>
      <c r="D1050" s="31"/>
      <c r="E1050" s="31"/>
      <c r="F1050" s="31"/>
    </row>
    <row r="1051" spans="1:6" x14ac:dyDescent="0.2">
      <c r="A1051" s="32" t="s">
        <v>393</v>
      </c>
      <c r="B1051" s="33"/>
      <c r="C1051" s="31"/>
      <c r="D1051" s="31"/>
      <c r="E1051" s="31"/>
      <c r="F1051" s="31"/>
    </row>
    <row r="1052" spans="1:6" ht="25.5" x14ac:dyDescent="0.2">
      <c r="A1052" s="31">
        <v>1</v>
      </c>
      <c r="B1052" s="41" t="s">
        <v>1242</v>
      </c>
      <c r="C1052" s="31"/>
      <c r="D1052" s="31"/>
      <c r="E1052" s="31"/>
      <c r="F1052" s="31"/>
    </row>
    <row r="1053" spans="1:6" x14ac:dyDescent="0.2">
      <c r="A1053" s="31">
        <v>2</v>
      </c>
      <c r="B1053" s="41" t="s">
        <v>1243</v>
      </c>
      <c r="C1053" s="31"/>
      <c r="D1053" s="31"/>
      <c r="E1053" s="31"/>
      <c r="F1053" s="31"/>
    </row>
    <row r="1054" spans="1:6" x14ac:dyDescent="0.2">
      <c r="A1054" s="31">
        <v>3</v>
      </c>
      <c r="B1054" s="41" t="s">
        <v>1244</v>
      </c>
      <c r="C1054" s="31"/>
      <c r="D1054" s="31"/>
      <c r="E1054" s="31"/>
      <c r="F1054" s="31"/>
    </row>
    <row r="1055" spans="1:6" ht="25.5" x14ac:dyDescent="0.2">
      <c r="A1055" s="31">
        <v>4</v>
      </c>
      <c r="B1055" s="41" t="s">
        <v>1245</v>
      </c>
      <c r="C1055" s="31"/>
      <c r="D1055" s="31"/>
      <c r="E1055" s="31"/>
      <c r="F1055" s="31"/>
    </row>
    <row r="1056" spans="1:6" x14ac:dyDescent="0.2">
      <c r="A1056" s="31"/>
      <c r="B1056" s="31"/>
      <c r="C1056" s="31"/>
      <c r="D1056" s="31"/>
      <c r="E1056" s="31"/>
      <c r="F1056" s="31"/>
    </row>
    <row r="1057" spans="1:6" x14ac:dyDescent="0.2">
      <c r="A1057" s="32" t="s">
        <v>395</v>
      </c>
      <c r="B1057" s="33"/>
      <c r="C1057" s="31"/>
      <c r="D1057" s="31"/>
      <c r="E1057" s="31"/>
      <c r="F1057" s="31"/>
    </row>
    <row r="1058" spans="1:6" ht="25.5" x14ac:dyDescent="0.2">
      <c r="A1058" s="31">
        <v>1</v>
      </c>
      <c r="B1058" s="41" t="s">
        <v>1246</v>
      </c>
      <c r="C1058" s="31"/>
      <c r="D1058" s="31"/>
      <c r="E1058" s="31"/>
      <c r="F1058" s="31"/>
    </row>
    <row r="1059" spans="1:6" x14ac:dyDescent="0.2">
      <c r="A1059" s="31">
        <v>2</v>
      </c>
      <c r="B1059" s="41" t="s">
        <v>1247</v>
      </c>
      <c r="C1059" s="31"/>
      <c r="D1059" s="31"/>
      <c r="E1059" s="31"/>
      <c r="F1059" s="31"/>
    </row>
    <row r="1060" spans="1:6" x14ac:dyDescent="0.2">
      <c r="A1060" s="31">
        <v>3</v>
      </c>
      <c r="B1060" s="41" t="s">
        <v>1248</v>
      </c>
      <c r="C1060" s="31"/>
      <c r="D1060" s="31"/>
      <c r="E1060" s="31"/>
      <c r="F1060" s="31"/>
    </row>
    <row r="1061" spans="1:6" x14ac:dyDescent="0.2">
      <c r="A1061" s="31">
        <v>4</v>
      </c>
      <c r="B1061" s="41" t="s">
        <v>1249</v>
      </c>
      <c r="C1061" s="31"/>
      <c r="D1061" s="31"/>
      <c r="E1061" s="31"/>
      <c r="F1061" s="31"/>
    </row>
    <row r="1062" spans="1:6" x14ac:dyDescent="0.2">
      <c r="A1062" s="31">
        <v>5</v>
      </c>
      <c r="B1062" s="41" t="s">
        <v>1250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x14ac:dyDescent="0.2">
      <c r="A1064" s="32" t="s">
        <v>398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1251</v>
      </c>
      <c r="C1065" s="31"/>
      <c r="D1065" s="31"/>
      <c r="E1065" s="31"/>
      <c r="F1065" s="31"/>
    </row>
    <row r="1066" spans="1:6" x14ac:dyDescent="0.2">
      <c r="A1066" s="31">
        <v>2</v>
      </c>
      <c r="B1066" s="41" t="s">
        <v>1252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1253</v>
      </c>
      <c r="C1067" s="31"/>
      <c r="D1067" s="31"/>
      <c r="E1067" s="31"/>
      <c r="F1067" s="31"/>
    </row>
    <row r="1068" spans="1:6" x14ac:dyDescent="0.2">
      <c r="A1068" s="31">
        <v>4</v>
      </c>
      <c r="B1068" s="41" t="s">
        <v>1254</v>
      </c>
      <c r="C1068" s="31"/>
      <c r="D1068" s="31"/>
      <c r="E1068" s="31"/>
      <c r="F1068" s="31"/>
    </row>
    <row r="1069" spans="1:6" x14ac:dyDescent="0.2">
      <c r="A1069" s="31"/>
      <c r="B1069" s="31"/>
      <c r="C1069" s="31"/>
      <c r="D1069" s="31"/>
      <c r="E1069" s="31"/>
      <c r="F1069" s="31"/>
    </row>
    <row r="1070" spans="1:6" x14ac:dyDescent="0.2">
      <c r="A1070" s="32" t="s">
        <v>402</v>
      </c>
      <c r="B1070" s="33"/>
      <c r="C1070" s="31"/>
      <c r="D1070" s="31"/>
      <c r="E1070" s="31"/>
      <c r="F1070" s="31"/>
    </row>
    <row r="1071" spans="1:6" x14ac:dyDescent="0.2">
      <c r="A1071" s="31">
        <v>1</v>
      </c>
      <c r="B1071" s="41" t="s">
        <v>1255</v>
      </c>
      <c r="C1071" s="31"/>
      <c r="D1071" s="31"/>
      <c r="E1071" s="31"/>
      <c r="F1071" s="31"/>
    </row>
    <row r="1072" spans="1:6" x14ac:dyDescent="0.2">
      <c r="A1072" s="31">
        <v>2</v>
      </c>
      <c r="B1072" s="41" t="s">
        <v>1256</v>
      </c>
      <c r="C1072" s="31"/>
      <c r="D1072" s="31"/>
      <c r="E1072" s="31"/>
      <c r="F1072" s="31"/>
    </row>
    <row r="1073" spans="1:6" ht="25.5" x14ac:dyDescent="0.2">
      <c r="A1073" s="31">
        <v>3</v>
      </c>
      <c r="B1073" s="41" t="s">
        <v>1257</v>
      </c>
      <c r="C1073" s="31"/>
      <c r="D1073" s="31"/>
      <c r="E1073" s="31"/>
      <c r="F1073" s="31"/>
    </row>
    <row r="1074" spans="1:6" ht="25.5" x14ac:dyDescent="0.2">
      <c r="A1074" s="31">
        <v>4</v>
      </c>
      <c r="B1074" s="41" t="s">
        <v>1258</v>
      </c>
      <c r="C1074" s="31"/>
      <c r="D1074" s="31"/>
      <c r="E1074" s="31"/>
      <c r="F1074" s="31"/>
    </row>
    <row r="1075" spans="1:6" x14ac:dyDescent="0.2">
      <c r="A1075" s="31">
        <v>5</v>
      </c>
      <c r="B1075" s="41" t="s">
        <v>1259</v>
      </c>
      <c r="C1075" s="31"/>
      <c r="D1075" s="31"/>
      <c r="E1075" s="31"/>
      <c r="F1075" s="31"/>
    </row>
    <row r="1076" spans="1:6" ht="25.5" x14ac:dyDescent="0.2">
      <c r="A1076" s="31">
        <v>6</v>
      </c>
      <c r="B1076" s="41" t="s">
        <v>1260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404</v>
      </c>
      <c r="B1078" s="33"/>
      <c r="C1078" s="31"/>
      <c r="D1078" s="31"/>
      <c r="E1078" s="31"/>
      <c r="F1078" s="31"/>
    </row>
    <row r="1079" spans="1:6" x14ac:dyDescent="0.2">
      <c r="A1079" s="31">
        <v>1</v>
      </c>
      <c r="B1079" s="41" t="s">
        <v>1261</v>
      </c>
      <c r="C1079" s="31"/>
      <c r="D1079" s="31"/>
      <c r="E1079" s="31"/>
      <c r="F1079" s="31"/>
    </row>
    <row r="1080" spans="1:6" x14ac:dyDescent="0.2">
      <c r="A1080" s="31">
        <v>2</v>
      </c>
      <c r="B1080" s="41" t="s">
        <v>1256</v>
      </c>
      <c r="C1080" s="31"/>
      <c r="D1080" s="31"/>
      <c r="E1080" s="31"/>
      <c r="F1080" s="31"/>
    </row>
    <row r="1081" spans="1:6" ht="25.5" x14ac:dyDescent="0.2">
      <c r="A1081" s="31">
        <v>3</v>
      </c>
      <c r="B1081" s="41" t="s">
        <v>1257</v>
      </c>
      <c r="C1081" s="31"/>
      <c r="D1081" s="31"/>
      <c r="E1081" s="31"/>
      <c r="F1081" s="31"/>
    </row>
    <row r="1082" spans="1:6" ht="25.5" x14ac:dyDescent="0.2">
      <c r="A1082" s="31">
        <v>4</v>
      </c>
      <c r="B1082" s="41" t="s">
        <v>1258</v>
      </c>
      <c r="C1082" s="31"/>
      <c r="D1082" s="31"/>
      <c r="E1082" s="31"/>
      <c r="F1082" s="31"/>
    </row>
    <row r="1083" spans="1:6" x14ac:dyDescent="0.2">
      <c r="A1083" s="31">
        <v>5</v>
      </c>
      <c r="B1083" s="41" t="s">
        <v>1259</v>
      </c>
      <c r="C1083" s="31"/>
      <c r="D1083" s="31"/>
      <c r="E1083" s="31"/>
      <c r="F1083" s="31"/>
    </row>
    <row r="1084" spans="1:6" ht="25.5" x14ac:dyDescent="0.2">
      <c r="A1084" s="31">
        <v>6</v>
      </c>
      <c r="B1084" s="41" t="s">
        <v>1260</v>
      </c>
      <c r="C1084" s="31"/>
      <c r="D1084" s="31"/>
      <c r="E1084" s="31"/>
      <c r="F1084" s="31"/>
    </row>
    <row r="1085" spans="1:6" x14ac:dyDescent="0.2">
      <c r="A1085" s="31"/>
      <c r="B1085" s="31"/>
      <c r="C1085" s="31"/>
      <c r="D1085" s="31"/>
      <c r="E1085" s="31"/>
      <c r="F1085" s="31"/>
    </row>
    <row r="1086" spans="1:6" x14ac:dyDescent="0.2">
      <c r="A1086" s="32" t="s">
        <v>406</v>
      </c>
      <c r="B1086" s="33"/>
      <c r="C1086" s="31"/>
      <c r="D1086" s="31"/>
      <c r="E1086" s="31"/>
      <c r="F1086" s="31"/>
    </row>
    <row r="1087" spans="1:6" x14ac:dyDescent="0.2">
      <c r="A1087" s="31">
        <v>1</v>
      </c>
      <c r="B1087" s="41" t="s">
        <v>1262</v>
      </c>
      <c r="C1087" s="31"/>
      <c r="D1087" s="31"/>
      <c r="E1087" s="31"/>
      <c r="F1087" s="31"/>
    </row>
    <row r="1088" spans="1:6" x14ac:dyDescent="0.2">
      <c r="A1088" s="31">
        <v>2</v>
      </c>
      <c r="B1088" s="41" t="s">
        <v>1256</v>
      </c>
      <c r="C1088" s="31"/>
      <c r="D1088" s="31"/>
      <c r="E1088" s="31"/>
      <c r="F1088" s="31"/>
    </row>
    <row r="1089" spans="1:6" ht="25.5" x14ac:dyDescent="0.2">
      <c r="A1089" s="31">
        <v>3</v>
      </c>
      <c r="B1089" s="41" t="s">
        <v>1257</v>
      </c>
      <c r="C1089" s="31"/>
      <c r="D1089" s="31"/>
      <c r="E1089" s="31"/>
      <c r="F1089" s="31"/>
    </row>
    <row r="1090" spans="1:6" ht="25.5" x14ac:dyDescent="0.2">
      <c r="A1090" s="31">
        <v>4</v>
      </c>
      <c r="B1090" s="41" t="s">
        <v>1258</v>
      </c>
      <c r="C1090" s="31"/>
      <c r="D1090" s="31"/>
      <c r="E1090" s="31"/>
      <c r="F1090" s="31"/>
    </row>
    <row r="1091" spans="1:6" x14ac:dyDescent="0.2">
      <c r="A1091" s="31">
        <v>5</v>
      </c>
      <c r="B1091" s="41" t="s">
        <v>1259</v>
      </c>
      <c r="C1091" s="31"/>
      <c r="D1091" s="31"/>
      <c r="E1091" s="31"/>
      <c r="F1091" s="31"/>
    </row>
    <row r="1092" spans="1:6" ht="25.5" x14ac:dyDescent="0.2">
      <c r="A1092" s="31">
        <v>6</v>
      </c>
      <c r="B1092" s="41" t="s">
        <v>1260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408</v>
      </c>
      <c r="B1094" s="33"/>
      <c r="C1094" s="31"/>
      <c r="D1094" s="31"/>
      <c r="E1094" s="31"/>
      <c r="F1094" s="31"/>
    </row>
    <row r="1095" spans="1:6" ht="25.5" x14ac:dyDescent="0.2">
      <c r="A1095" s="31">
        <v>1</v>
      </c>
      <c r="B1095" s="41" t="s">
        <v>1263</v>
      </c>
      <c r="C1095" s="31"/>
      <c r="D1095" s="31"/>
      <c r="E1095" s="31"/>
      <c r="F1095" s="31"/>
    </row>
    <row r="1096" spans="1:6" x14ac:dyDescent="0.2">
      <c r="A1096" s="31">
        <v>2</v>
      </c>
      <c r="B1096" s="41" t="s">
        <v>1256</v>
      </c>
      <c r="C1096" s="31"/>
      <c r="D1096" s="31"/>
      <c r="E1096" s="31"/>
      <c r="F1096" s="31"/>
    </row>
    <row r="1097" spans="1:6" ht="25.5" x14ac:dyDescent="0.2">
      <c r="A1097" s="31">
        <v>3</v>
      </c>
      <c r="B1097" s="41" t="s">
        <v>1257</v>
      </c>
      <c r="C1097" s="31"/>
      <c r="D1097" s="31"/>
      <c r="E1097" s="31"/>
      <c r="F1097" s="31"/>
    </row>
    <row r="1098" spans="1:6" ht="25.5" x14ac:dyDescent="0.2">
      <c r="A1098" s="31">
        <v>4</v>
      </c>
      <c r="B1098" s="41" t="s">
        <v>1258</v>
      </c>
      <c r="C1098" s="31"/>
      <c r="D1098" s="31"/>
      <c r="E1098" s="31"/>
      <c r="F1098" s="31"/>
    </row>
    <row r="1099" spans="1:6" x14ac:dyDescent="0.2">
      <c r="A1099" s="31">
        <v>5</v>
      </c>
      <c r="B1099" s="41" t="s">
        <v>1259</v>
      </c>
      <c r="C1099" s="31"/>
      <c r="D1099" s="31"/>
      <c r="E1099" s="31"/>
      <c r="F1099" s="31"/>
    </row>
    <row r="1100" spans="1:6" ht="25.5" x14ac:dyDescent="0.2">
      <c r="A1100" s="31">
        <v>6</v>
      </c>
      <c r="B1100" s="41" t="s">
        <v>1260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ht="25.5" x14ac:dyDescent="0.2">
      <c r="A1102" s="32" t="s">
        <v>410</v>
      </c>
      <c r="B1102" s="33"/>
      <c r="C1102" s="31"/>
      <c r="D1102" s="31"/>
      <c r="E1102" s="31"/>
      <c r="F1102" s="31"/>
    </row>
    <row r="1103" spans="1:6" ht="25.5" x14ac:dyDescent="0.2">
      <c r="A1103" s="31">
        <v>1</v>
      </c>
      <c r="B1103" s="41" t="s">
        <v>1264</v>
      </c>
      <c r="C1103" s="31"/>
      <c r="D1103" s="31"/>
      <c r="E1103" s="31"/>
      <c r="F1103" s="31"/>
    </row>
    <row r="1104" spans="1:6" x14ac:dyDescent="0.2">
      <c r="A1104" s="31">
        <v>2</v>
      </c>
      <c r="B1104" s="41" t="s">
        <v>1256</v>
      </c>
      <c r="C1104" s="31"/>
      <c r="D1104" s="31"/>
      <c r="E1104" s="31"/>
      <c r="F1104" s="31"/>
    </row>
    <row r="1105" spans="1:6" ht="25.5" x14ac:dyDescent="0.2">
      <c r="A1105" s="31">
        <v>3</v>
      </c>
      <c r="B1105" s="41" t="s">
        <v>1257</v>
      </c>
      <c r="C1105" s="31"/>
      <c r="D1105" s="31"/>
      <c r="E1105" s="31"/>
      <c r="F1105" s="31"/>
    </row>
    <row r="1106" spans="1:6" ht="25.5" x14ac:dyDescent="0.2">
      <c r="A1106" s="31">
        <v>4</v>
      </c>
      <c r="B1106" s="41" t="s">
        <v>1258</v>
      </c>
      <c r="C1106" s="31"/>
      <c r="D1106" s="31"/>
      <c r="E1106" s="31"/>
      <c r="F1106" s="31"/>
    </row>
    <row r="1107" spans="1:6" x14ac:dyDescent="0.2">
      <c r="A1107" s="31">
        <v>5</v>
      </c>
      <c r="B1107" s="41" t="s">
        <v>1259</v>
      </c>
      <c r="C1107" s="31"/>
      <c r="D1107" s="31"/>
      <c r="E1107" s="31"/>
      <c r="F1107" s="31"/>
    </row>
    <row r="1108" spans="1:6" ht="25.5" x14ac:dyDescent="0.2">
      <c r="A1108" s="31">
        <v>6</v>
      </c>
      <c r="B1108" s="41" t="s">
        <v>1260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ht="25.5" x14ac:dyDescent="0.2">
      <c r="A1110" s="32" t="s">
        <v>412</v>
      </c>
      <c r="B1110" s="33"/>
      <c r="C1110" s="31"/>
      <c r="D1110" s="31"/>
      <c r="E1110" s="31"/>
      <c r="F1110" s="31"/>
    </row>
    <row r="1111" spans="1:6" x14ac:dyDescent="0.2">
      <c r="A1111" s="31">
        <v>1</v>
      </c>
      <c r="B1111" s="41" t="s">
        <v>1265</v>
      </c>
      <c r="C1111" s="31"/>
      <c r="D1111" s="31"/>
      <c r="E1111" s="31"/>
      <c r="F1111" s="31"/>
    </row>
    <row r="1112" spans="1:6" x14ac:dyDescent="0.2">
      <c r="A1112" s="31">
        <v>2</v>
      </c>
      <c r="B1112" s="41" t="s">
        <v>1256</v>
      </c>
      <c r="C1112" s="31"/>
      <c r="D1112" s="31"/>
      <c r="E1112" s="31"/>
      <c r="F1112" s="31"/>
    </row>
    <row r="1113" spans="1:6" ht="25.5" x14ac:dyDescent="0.2">
      <c r="A1113" s="31">
        <v>3</v>
      </c>
      <c r="B1113" s="41" t="s">
        <v>1257</v>
      </c>
      <c r="C1113" s="31"/>
      <c r="D1113" s="31"/>
      <c r="E1113" s="31"/>
      <c r="F1113" s="31"/>
    </row>
    <row r="1114" spans="1:6" ht="25.5" x14ac:dyDescent="0.2">
      <c r="A1114" s="31">
        <v>4</v>
      </c>
      <c r="B1114" s="41" t="s">
        <v>1258</v>
      </c>
      <c r="C1114" s="31"/>
      <c r="D1114" s="31"/>
      <c r="E1114" s="31"/>
      <c r="F1114" s="31"/>
    </row>
    <row r="1115" spans="1:6" x14ac:dyDescent="0.2">
      <c r="A1115" s="31">
        <v>5</v>
      </c>
      <c r="B1115" s="41" t="s">
        <v>1259</v>
      </c>
      <c r="C1115" s="31"/>
      <c r="D1115" s="31"/>
      <c r="E1115" s="31"/>
      <c r="F1115" s="31"/>
    </row>
    <row r="1116" spans="1:6" ht="25.5" x14ac:dyDescent="0.2">
      <c r="A1116" s="31">
        <v>6</v>
      </c>
      <c r="B1116" s="41" t="s">
        <v>1260</v>
      </c>
      <c r="C1116" s="31"/>
      <c r="D1116" s="31"/>
      <c r="E1116" s="31"/>
      <c r="F1116" s="31"/>
    </row>
    <row r="1117" spans="1:6" x14ac:dyDescent="0.2">
      <c r="A1117" s="31"/>
      <c r="B1117" s="31"/>
      <c r="C1117" s="31"/>
      <c r="D1117" s="31"/>
      <c r="E1117" s="31"/>
      <c r="F1117" s="31"/>
    </row>
    <row r="1118" spans="1:6" x14ac:dyDescent="0.2">
      <c r="A1118" s="31"/>
      <c r="B1118" s="31"/>
      <c r="C1118" s="31"/>
      <c r="D1118" s="31"/>
      <c r="E1118" s="31"/>
      <c r="F1118" s="31"/>
    </row>
  </sheetData>
  <mergeCells count="159">
    <mergeCell ref="A171:F171"/>
    <mergeCell ref="A172:F172"/>
    <mergeCell ref="A173:F173"/>
    <mergeCell ref="A164:F164"/>
    <mergeCell ref="A165:F165"/>
    <mergeCell ref="A166:F166"/>
    <mergeCell ref="A167:F167"/>
    <mergeCell ref="A169:F169"/>
    <mergeCell ref="A170:F170"/>
    <mergeCell ref="A158:F158"/>
    <mergeCell ref="A159:F159"/>
    <mergeCell ref="A160:F160"/>
    <mergeCell ref="A161:F161"/>
    <mergeCell ref="A162:F162"/>
    <mergeCell ref="A163:F163"/>
    <mergeCell ref="A151:F151"/>
    <mergeCell ref="A153:F153"/>
    <mergeCell ref="A154:F154"/>
    <mergeCell ref="A155:F155"/>
    <mergeCell ref="A156:F156"/>
    <mergeCell ref="A157:F157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1:F141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6:F116"/>
    <mergeCell ref="A118:F118"/>
    <mergeCell ref="A119:F119"/>
    <mergeCell ref="A106:F106"/>
    <mergeCell ref="A107:F107"/>
    <mergeCell ref="A109:F109"/>
    <mergeCell ref="A110:F110"/>
    <mergeCell ref="A111:F111"/>
    <mergeCell ref="A112:F112"/>
    <mergeCell ref="A99:F99"/>
    <mergeCell ref="A100:F100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0:F90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7:F57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2:F32"/>
    <mergeCell ref="A34:F34"/>
    <mergeCell ref="A21:F21"/>
    <mergeCell ref="A22:F22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671D1-878A-4D1D-BB89-C2F75ECCE706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1E781-5BFC-4AB6-B92D-66E134B9F1DA}">
  <sheetPr codeName="Лист4"/>
  <dimension ref="A1:BG32"/>
  <sheetViews>
    <sheetView workbookViewId="0"/>
  </sheetViews>
  <sheetFormatPr defaultRowHeight="15" x14ac:dyDescent="0.25"/>
  <cols>
    <col min="1" max="1" width="12.7109375" customWidth="1"/>
    <col min="11" max="11" width="12.7109375" customWidth="1"/>
    <col min="28" max="28" width="12.7109375" customWidth="1"/>
    <col min="36" max="36" width="12.7109375" customWidth="1"/>
    <col min="51" max="51" width="12.7109375" customWidth="1"/>
  </cols>
  <sheetData>
    <row r="1" spans="1:55" x14ac:dyDescent="0.25">
      <c r="A1" s="48" t="s">
        <v>1278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32" spans="1:59" x14ac:dyDescent="0.25">
      <c r="A32" s="3"/>
      <c r="B32" s="3"/>
      <c r="C32" s="3"/>
      <c r="D32" s="3"/>
      <c r="E32" s="3"/>
      <c r="F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AB32" s="3"/>
      <c r="AC32" s="3"/>
      <c r="AD32" s="3"/>
      <c r="AE32" s="3"/>
      <c r="AF32" s="3"/>
      <c r="AG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Y32" s="3"/>
      <c r="AZ32" s="3"/>
      <c r="BA32" s="3"/>
      <c r="BB32" s="3"/>
      <c r="BC32" s="3"/>
      <c r="BD32" s="3"/>
      <c r="BE32" s="3"/>
      <c r="BF32" s="3"/>
      <c r="BG32" s="3"/>
    </row>
  </sheetData>
  <hyperlinks>
    <hyperlink ref="A1" location="'Справка'!A305" display="Сводка пакетного расчета (Подробнее)" xr:uid="{4B810A2D-7DC0-4B79-B365-BB84B797434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2026-09-01T18:01:25Z</dcterms:created>
  <dcterms:modified xsi:type="dcterms:W3CDTF">2026-09-01T18:02:37Z</dcterms:modified>
</cp:coreProperties>
</file>