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CompactSectionSnapshot_2026-10-21\Candidate15\"/>
    </mc:Choice>
  </mc:AlternateContent>
  <xr:revisionPtr revIDLastSave="0" documentId="13_ncr:1_{9AB2F781-1383-4027-85CD-C3BFBA2AFF0F}" xr6:coauthVersionLast="36" xr6:coauthVersionMax="36" xr10:uidLastSave="{00000000-0000-0000-0000-000000000000}"/>
  <bookViews>
    <workbookView xWindow="0" yWindow="0" windowWidth="38400" windowHeight="19815"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Results!$BE$156</definedName>
    <definedName name="rngNDMSectionAnnotations">Results!$BR$156</definedName>
    <definedName name="rngNDMSectionContours">Results!$AD$156</definedName>
    <definedName name="rngNDMSectionGeometry">Results!$L$156</definedName>
    <definedName name="rngNDMSectionProperties">Results!$AW$156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<sst xmlns="http://schemas.openxmlformats.org/spreadsheetml/2006/main" count="4233" uniqueCount="2255">
  <si>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</si>
  <si>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</si>
  <si>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</si>
  <si>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</si>
  <si>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</si>
  <si>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</si>
  <si>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</si>
  <si>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</si>
  <si>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</si>
  <si>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</si>
  <si>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</si>
  <si>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</si>
  <si>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</si>
  <si>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</si>
  <si>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</si>
  <si>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</si>
  <si>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</si>
  <si>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</si>
  <si>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</si>
  <si>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</si>
  <si>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</si>
  <si>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</si>
  <si>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</si>
  <si>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</si>
  <si>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</si>
  <si>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</si>
  <si>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</si>
  <si>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</si>
  <si>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</si>
  <si>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</si>
  <si>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</si>
  <si>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</si>
  <si>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</si>
  <si>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</si>
  <si>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</si>
  <si>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</si>
  <si>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</si>
  <si>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</si>
  <si>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</si>
  <si>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</si>
  <si>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</si>
  <si>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</si>
  <si>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</si>
  <si>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</si>
  <si>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</si>
  <si>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</si>
  <si>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</si>
  <si>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</si>
  <si>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</si>
  <si>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</si>
  <si>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</si>
  <si>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</si>
  <si>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</si>
  <si>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</si>
  <si>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</si>
  <si>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</si>
  <si>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</si>
  <si>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</si>
  <si>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</si>
  <si>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</si>
  <si>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</si>
  <si>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</si>
  <si>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</si>
  <si>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</si>
  <si>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</si>
  <si>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</si>
  <si>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</si>
  <si>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</si>
  <si>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</si>
  <si>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</si>
  <si>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</si>
  <si>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</si>
  <si>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</si>
  <si>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</si>
  <si>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</si>
  <si>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</si>
  <si>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</si>
  <si>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</si>
  <si>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</si>
  <si>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</si>
  <si>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</si>
  <si>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</si>
  <si>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</si>
  <si>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</si>
  <si>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</si>
  <si>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</si>
  <si>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</si>
  <si>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</si>
  <si>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</si>
  <si>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</si>
  <si>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</si>
  <si>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</si>
  <si>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</si>
  <si>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</si>
  <si>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</si>
  <si>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</si>
  <si>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</si>
  <si>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</si>
  <si>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</si>
  <si>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</si>
  <si>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</si>
  <si>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</si>
  <si>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</si>
  <si>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</si>
  <si>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</si>
  <si>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</si>
  <si>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</si>
  <si>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</si>
  <si>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</si>
  <si>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</si>
  <si>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</si>
  <si>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</si>
  <si>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</si>
  <si>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</si>
  <si>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</si>
  <si>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</si>
  <si>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</si>
  <si>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</si>
  <si>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</si>
  <si>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</si>
  <si>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</si>
  <si>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</si>
  <si>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</si>
  <si>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</si>
  <si>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</si>
  <si>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</si>
  <si>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</si>
  <si>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</si>
  <si>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</si>
  <si>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</si>
  <si>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</si>
  <si>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</si>
  <si>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</si>
  <si>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</si>
  <si>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</si>
  <si>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</si>
  <si>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</si>
  <si>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</si>
  <si>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</si>
  <si>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</si>
  <si>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</si>
  <si>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</si>
  <si>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</si>
  <si>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</si>
  <si>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</si>
  <si>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</si>
  <si>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</si>
  <si>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</si>
  <si>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</si>
  <si>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</si>
  <si>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</si>
  <si>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</si>
  <si>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</si>
  <si>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</si>
  <si>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</si>
  <si>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</si>
  <si>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</si>
  <si>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</si>
  <si>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</si>
  <si>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</si>
  <si>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</si>
  <si>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</si>
  <si>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</si>
  <si>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</si>
  <si>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</si>
  <si>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</si>
  <si>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</si>
  <si>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</si>
  <si>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</si>
  <si>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</si>
  <si>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</si>
  <si>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</si>
  <si>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</si>
  <si>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</si>
  <si>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</si>
  <si>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</si>
  <si>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</si>
  <si>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</si>
  <si>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</si>
  <si>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</si>
  <si>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</si>
  <si>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</si>
  <si>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</si>
  <si>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</si>
  <si>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</si>
  <si>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</si>
  <si>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</si>
  <si>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</si>
  <si>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</si>
  <si>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</si>
  <si>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</si>
  <si>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</si>
  <si>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</si>
  <si>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</si>
  <si>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</si>
  <si>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</si>
  <si>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</si>
  <si>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</si>
  <si>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</si>
  <si>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</si>
  <si>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</si>
  <si>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</si>
  <si>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</si>
  <si>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</si>
  <si>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</si>
  <si>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</si>
  <si>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</si>
  <si>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</si>
  <si>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</si>
  <si>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</si>
  <si>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</si>
  <si>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</si>
  <si>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</si>
  <si>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</si>
  <si>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</si>
  <si>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</si>
  <si>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</si>
  <si>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</si>
  <si>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</si>
  <si>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</si>
  <si>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</si>
  <si>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</si>
  <si>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</si>
  <si>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</si>
  <si>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</si>
  <si>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</si>
  <si>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</si>
  <si>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</si>
  <si>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</si>
  <si>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</si>
  <si>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</si>
  <si>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</si>
  <si>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</si>
  <si>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</si>
  <si>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</si>
  <si>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</si>
  <si>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</si>
  <si>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</si>
  <si>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</si>
  <si>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</si>
  <si>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</si>
  <si>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</si>
  <si>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</si>
  <si>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</si>
  <si>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</si>
  <si>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</si>
  <si>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</si>
  <si>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</si>
  <si>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</si>
  <si>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</si>
  <si>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</si>
  <si>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</si>
  <si>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</si>
  <si>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</si>
  <si>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</si>
  <si>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</si>
  <si>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</si>
  <si>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</si>
  <si>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</si>
  <si>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</si>
  <si>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</si>
  <si>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</si>
  <si>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</si>
  <si>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</si>
  <si>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</si>
  <si>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</si>
  <si>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</si>
  <si>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</si>
  <si>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</si>
  <si>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</si>
  <si>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</si>
  <si>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</si>
  <si>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</si>
  <si>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</si>
  <si>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</si>
  <si>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</si>
  <si>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</si>
  <si>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</si>
  <si>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</si>
  <si>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</si>
  <si>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</si>
  <si>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</si>
  <si>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</si>
  <si>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</si>
  <si>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</si>
  <si>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</si>
  <si>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</si>
  <si>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</si>
  <si>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</si>
  <si>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</si>
  <si>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</si>
  <si>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</si>
  <si>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</si>
  <si>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</si>
  <si>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</si>
  <si>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</si>
  <si>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</si>
  <si>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</si>
  <si>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</si>
  <si>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</si>
  <si>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</si>
  <si>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</si>
  <si>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</si>
  <si>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</si>
  <si>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</si>
  <si>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</si>
  <si>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</si>
  <si>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</si>
  <si>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</si>
  <si>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</si>
  <si>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</si>
  <si>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</si>
  <si>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</si>
  <si>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</si>
  <si>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</si>
  <si>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</si>
  <si>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</si>
  <si>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</si>
  <si>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</si>
  <si>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</si>
  <si>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</si>
  <si>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</si>
  <si>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</si>
  <si>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</si>
  <si>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</si>
  <si>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</si>
  <si>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</si>
  <si>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</si>
  <si>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</si>
  <si>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</si>
  <si>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</si>
  <si>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</si>
  <si>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</si>
  <si>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</si>
  <si>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</si>
  <si>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</si>
  <si>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</si>
  <si>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</si>
  <si>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</si>
  <si>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</si>
  <si>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</si>
  <si>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</si>
  <si>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</si>
  <si>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</si>
  <si>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</si>
  <si>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</si>
  <si>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</si>
  <si>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</si>
  <si>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</si>
  <si>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</si>
  <si>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</si>
  <si>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</si>
  <si>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</si>
  <si>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</si>
  <si>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</si>
  <si>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</si>
  <si>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</si>
  <si>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</si>
  <si>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</si>
  <si>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</si>
  <si>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</si>
  <si>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</si>
  <si>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</si>
  <si>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</si>
  <si>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</si>
  <si>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</si>
  <si>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</si>
  <si>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</si>
  <si>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</si>
  <si>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</si>
  <si>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</si>
  <si>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</si>
  <si>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</si>
  <si>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</si>
  <si>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</si>
  <si>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</si>
  <si>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</si>
  <si>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</si>
  <si>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</si>
  <si>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</si>
  <si>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</si>
  <si>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</si>
  <si>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</si>
  <si>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</si>
  <si>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</si>
  <si>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</si>
  <si>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</si>
  <si>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</si>
  <si>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</si>
  <si>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</si>
  <si>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</si>
  <si>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</si>
  <si>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</si>
  <si>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</si>
  <si>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</si>
  <si>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</si>
  <si>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</si>
  <si>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</si>
  <si>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</si>
  <si>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</si>
  <si>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</si>
  <si>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</si>
  <si>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</si>
  <si>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</si>
  <si>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</si>
  <si>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</si>
  <si>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</si>
  <si>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</si>
  <si>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</si>
  <si>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</si>
  <si>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</si>
  <si>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</si>
  <si>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</si>
  <si>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</si>
  <si>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</si>
  <si>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</si>
  <si>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</si>
  <si>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</si>
  <si>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</si>
  <si>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</si>
  <si>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</si>
  <si>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</si>
  <si>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</si>
  <si>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</si>
  <si>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</si>
  <si>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</si>
  <si>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</si>
  <si>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</si>
  <si>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</si>
  <si>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</si>
  <si>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</si>
  <si>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</si>
  <si>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</si>
  <si>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</si>
  <si>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</si>
  <si>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</si>
  <si>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</si>
  <si>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</si>
  <si>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</si>
  <si>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</si>
  <si>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</si>
  <si>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</si>
  <si>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</si>
  <si>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</si>
  <si>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</si>
  <si>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</si>
  <si>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</si>
  <si>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</si>
  <si>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</si>
  <si>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</si>
  <si>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</si>
  <si>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</si>
  <si>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</si>
  <si>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</si>
  <si>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</si>
  <si>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</si>
  <si>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</si>
  <si>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</si>
  <si>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</si>
  <si>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</si>
  <si>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</si>
  <si>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</si>
  <si>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</si>
  <si>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</si>
  <si>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</si>
  <si>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</si>
  <si>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</si>
  <si>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</si>
  <si>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</si>
  <si>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</si>
  <si>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</si>
  <si>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</si>
  <si>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</si>
  <si>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</si>
  <si>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</si>
  <si>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</si>
  <si>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</si>
  <si>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</si>
  <si>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</si>
  <si>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</si>
  <si>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</si>
  <si>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</si>
  <si>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</si>
  <si>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</si>
  <si>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</si>
  <si>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</si>
  <si>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</si>
  <si>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</si>
  <si>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</si>
  <si>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</si>
  <si>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</si>
  <si>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</si>
  <si>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</si>
  <si>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</si>
  <si>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</si>
  <si>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</si>
  <si>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</si>
  <si>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</si>
  <si>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</si>
  <si>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</si>
  <si>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</si>
  <si>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</si>
  <si>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</si>
  <si>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</si>
  <si>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</si>
  <si>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</si>
  <si>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</si>
  <si>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</si>
  <si>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</si>
  <si>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</si>
  <si>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</si>
  <si>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</si>
  <si>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</si>
  <si>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</si>
  <si>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</si>
  <si>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</si>
  <si>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</si>
  <si>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</si>
  <si>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</si>
  <si>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</si>
  <si>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</si>
  <si>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</si>
  <si>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</si>
  <si>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</si>
  <si>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</si>
  <si>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</si>
  <si>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</si>
  <si>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</si>
  <si>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</si>
  <si>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</si>
  <si>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</si>
  <si>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</si>
  <si>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</si>
  <si>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</si>
  <si>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</si>
  <si>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</si>
  <si>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</si>
  <si>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</si>
  <si>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</si>
  <si>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</si>
  <si>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</si>
  <si>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</si>
  <si>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</si>
  <si>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</si>
  <si>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</si>
  <si>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</si>
  <si>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</si>
  <si>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</si>
  <si>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</si>
  <si>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</si>
  <si>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</si>
  <si>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</si>
  <si>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</si>
  <si>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</si>
  <si>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</si>
  <si>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</si>
  <si>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</si>
  <si>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</si>
  <si>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</si>
  <si>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</si>
  <si>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</si>
  <si>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</si>
  <si>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</si>
  <si>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</si>
  <si>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</si>
  <si>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</si>
  <si>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</si>
  <si>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</si>
  <si>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</si>
  <si>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</si>
  <si>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</si>
  <si>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</si>
  <si>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</si>
  <si>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</si>
  <si>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</si>
  <si>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</si>
  <si>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</si>
  <si>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</si>
  <si>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</si>
  <si>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</si>
  <si>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</si>
  <si>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</si>
  <si>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</si>
  <si>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</si>
  <si>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</si>
  <si>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</si>
  <si>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</si>
  <si>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</si>
  <si>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</si>
  <si>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</si>
  <si>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</si>
  <si>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</si>
  <si>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</si>
  <si>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</si>
  <si>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</si>
  <si>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</si>
  <si>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</si>
  <si>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</si>
  <si>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</si>
  <si>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</si>
  <si>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</si>
  <si>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</si>
  <si>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</si>
  <si>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</si>
  <si>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</si>
  <si>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</si>
  <si>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</si>
  <si>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</si>
  <si>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</si>
  <si>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</si>
  <si>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</si>
  <si>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</si>
  <si>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</si>
  <si>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</si>
  <si>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</si>
  <si>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</si>
  <si>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</si>
  <si>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</si>
  <si>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</si>
  <si>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</si>
  <si>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</si>
  <si>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</si>
  <si>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</si>
  <si>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</si>
  <si>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</si>
  <si>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</si>
  <si>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</si>
  <si>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</si>
  <si>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</si>
  <si>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</si>
  <si>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</si>
  <si>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</si>
  <si>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</si>
  <si>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</si>
  <si>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</si>
  <si>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</si>
  <si>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</si>
  <si>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</si>
  <si>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</si>
  <si>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</si>
  <si>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</si>
  <si>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</si>
  <si>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</si>
  <si>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</si>
  <si>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</si>
  <si>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</si>
  <si>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</si>
  <si>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</si>
  <si>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</si>
  <si>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</si>
  <si>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</si>
  <si>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</si>
  <si>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</si>
  <si>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</si>
  <si>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</si>
  <si>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</si>
  <si>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</si>
  <si>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</si>
  <si>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</si>
  <si>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</si>
  <si>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</si>
  <si>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</si>
  <si>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</si>
  <si>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</si>
  <si>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</si>
  <si>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</si>
  <si>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</si>
  <si>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</si>
  <si>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</si>
  <si>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</si>
  <si>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</si>
  <si>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</si>
  <si>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</si>
  <si>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</si>
  <si>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</si>
  <si>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</si>
  <si>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</si>
  <si>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</si>
  <si>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</si>
  <si>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</si>
  <si>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</si>
  <si>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</si>
  <si>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</si>
  <si>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</si>
  <si>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</si>
  <si>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</si>
  <si>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</si>
  <si>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</si>
  <si>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</si>
  <si>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</si>
  <si>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</si>
  <si>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</si>
  <si>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</si>
  <si>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</si>
  <si>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</si>
  <si>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</si>
  <si>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</si>
  <si>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</si>
  <si>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</si>
  <si>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</si>
  <si>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</si>
  <si>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</si>
  <si>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</si>
  <si>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</si>
  <si>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</si>
  <si>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</si>
  <si>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</si>
  <si>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</si>
  <si>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</si>
  <si>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</si>
  <si>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</si>
  <si>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</si>
  <si>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</si>
  <si>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</si>
  <si>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</si>
  <si>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</si>
  <si>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</si>
  <si>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</si>
  <si>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</si>
  <si>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</si>
  <si>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</si>
  <si>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</si>
  <si>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</si>
  <si>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</si>
  <si>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</si>
  <si>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</si>
  <si>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</si>
  <si>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</si>
  <si>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</si>
  <si>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</si>
  <si>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</si>
  <si>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</si>
  <si>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</si>
  <si>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</si>
  <si>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</si>
  <si>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</si>
  <si>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</si>
  <si>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</si>
  <si>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</si>
  <si>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</si>
  <si>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</si>
  <si>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</si>
  <si>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</si>
  <si>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</si>
  <si>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</si>
  <si>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</si>
  <si>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</si>
  <si>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</si>
  <si>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</si>
  <si>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</si>
  <si>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</si>
  <si>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</si>
  <si>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</si>
  <si>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</si>
  <si>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</si>
  <si>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</si>
  <si>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</si>
  <si>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</si>
  <si>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</si>
  <si>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</si>
  <si>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</si>
  <si>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</si>
  <si>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</si>
  <si>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</si>
  <si>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</si>
  <si>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</si>
  <si>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</si>
  <si>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</si>
  <si>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</si>
  <si>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</si>
  <si>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</si>
  <si>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</si>
  <si>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</si>
  <si>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</si>
  <si>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</si>
  <si>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</si>
  <si>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</si>
  <si>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</si>
  <si>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</si>
  <si>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</si>
  <si>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</si>
  <si>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</si>
  <si>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</si>
  <si>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</si>
  <si>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</si>
  <si>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</si>
  <si>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</si>
  <si>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</si>
  <si>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</si>
  <si>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</si>
  <si>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</si>
  <si>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</si>
  <si>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</si>
  <si>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</si>
  <si>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</si>
  <si>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</si>
  <si>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</si>
  <si>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</si>
  <si>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</si>
  <si>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</si>
  <si>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</si>
  <si>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</si>
  <si>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</si>
  <si>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</si>
  <si>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</si>
  <si>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</si>
  <si>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</si>
  <si>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</si>
  <si>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</si>
  <si>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</si>
  <si>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</si>
  <si>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</si>
  <si>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</si>
  <si>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</si>
  <si>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</si>
  <si>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</si>
  <si>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</si>
  <si>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</si>
  <si>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</si>
  <si>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</si>
  <si>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</si>
  <si>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</si>
  <si>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</si>
  <si>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</si>
  <si>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</si>
  <si>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</si>
  <si>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</si>
  <si>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</si>
  <si>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</si>
  <si>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</si>
  <si>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</si>
  <si>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</si>
  <si>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</si>
  <si>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</si>
  <si>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</si>
  <si>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</si>
  <si>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</si>
  <si>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</si>
  <si>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</si>
  <si>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</si>
  <si>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</si>
  <si>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</si>
  <si>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</si>
  <si>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</si>
  <si>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</si>
  <si>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</si>
  <si>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</si>
  <si>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</si>
  <si>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</si>
  <si>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</si>
  <si>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</si>
  <si>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</si>
  <si>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</si>
  <si>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</si>
  <si>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</si>
  <si>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</si>
  <si>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</si>
  <si>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</si>
  <si>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</si>
  <si>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</si>
  <si>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</si>
  <si>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</si>
  <si>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</si>
  <si>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</si>
  <si>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</si>
  <si>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</si>
  <si>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</si>
  <si>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</si>
  <si>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</si>
  <si>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</si>
  <si>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</si>
  <si>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</si>
  <si>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</si>
  <si>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</si>
  <si>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</si>
  <si>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</si>
  <si>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</si>
  <si>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</si>
  <si>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</si>
  <si>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</si>
  <si>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</si>
  <si>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</si>
  <si>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</si>
  <si>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</si>
  <si>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</si>
  <si>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</si>
  <si>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</si>
  <si>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</si>
  <si>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</si>
  <si>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</si>
  <si>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</si>
  <si>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</si>
  <si>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</si>
  <si>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</si>
  <si>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</si>
  <si>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</si>
  <si>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</si>
  <si>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</si>
  <si>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</si>
  <si>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</si>
  <si>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</si>
  <si>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</si>
  <si>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</si>
  <si>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</si>
  <si>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</si>
  <si>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</si>
  <si>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</si>
  <si>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</si>
  <si>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</si>
  <si>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</si>
  <si>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</si>
  <si>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</si>
  <si>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</si>
  <si>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</si>
  <si>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</si>
  <si>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</si>
  <si>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</si>
  <si>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</si>
  <si>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</si>
  <si>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</si>
  <si>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</si>
  <si>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</si>
  <si>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</si>
  <si>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</si>
  <si>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</si>
  <si>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</si>
  <si>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</si>
  <si>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</si>
  <si>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</si>
  <si>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</si>
  <si>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</si>
  <si>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</si>
  <si>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</si>
  <si>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</si>
  <si>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</si>
  <si>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</si>
  <si>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</si>
  <si>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</si>
  <si>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</si>
  <si>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</si>
  <si>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</si>
  <si>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</si>
  <si>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</si>
  <si>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</si>
  <si>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</si>
  <si>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</si>
  <si>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</si>
  <si>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</si>
  <si>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</si>
  <si>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</si>
  <si>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</si>
  <si>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</si>
  <si>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</si>
  <si>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</si>
  <si>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</si>
  <si>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</si>
  <si>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</si>
  <si>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</si>
  <si>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</si>
  <si>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</si>
  <si>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</si>
  <si>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</si>
  <si>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</si>
  <si>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</si>
  <si>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</si>
  <si>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</si>
  <si>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</si>
  <si>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</si>
  <si>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</si>
  <si>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</si>
  <si>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</si>
  <si>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</si>
  <si>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</si>
  <si>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</si>
  <si>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</si>
  <si>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</si>
  <si>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</si>
  <si>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</si>
  <si>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</si>
  <si>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</si>
  <si>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</si>
  <si>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</si>
  <si>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</si>
  <si>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</si>
  <si>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</si>
  <si>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</si>
  <si>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</si>
  <si>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</si>
  <si>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</si>
  <si>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</si>
  <si>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</si>
  <si>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</si>
  <si>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</si>
  <si>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</si>
  <si>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</si>
  <si>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</si>
  <si>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</si>
  <si>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</si>
  <si>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</si>
  <si>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</si>
  <si>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</si>
  <si>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</si>
  <si>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</si>
  <si>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</si>
  <si>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</si>
  <si>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</si>
  <si>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</si>
  <si>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</si>
  <si>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</si>
  <si>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</si>
  <si>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</si>
  <si>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</si>
  <si>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</si>
  <si>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</si>
  <si>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</si>
  <si>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</si>
  <si>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</si>
  <si>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</si>
  <si>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</si>
  <si>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</si>
  <si>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</si>
  <si>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</si>
  <si>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</si>
  <si>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</si>
  <si>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</si>
  <si>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</si>
  <si>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</si>
  <si>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</si>
  <si>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</si>
  <si>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</si>
  <si>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</si>
  <si>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</si>
  <si>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</si>
  <si>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</si>
  <si>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</si>
  <si>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</si>
  <si>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</si>
  <si>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</si>
  <si>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</si>
  <si>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</si>
  <si>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</si>
  <si>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</si>
  <si>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</si>
  <si>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</si>
  <si>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</si>
  <si>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</si>
  <si>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</si>
  <si>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</si>
  <si>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</si>
  <si>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</si>
  <si>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</si>
  <si>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</si>
  <si>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</si>
  <si>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</si>
  <si>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</si>
  <si>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</si>
  <si>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</si>
  <si>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</si>
  <si>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</si>
  <si>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</si>
  <si>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</si>
  <si>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</si>
  <si>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</si>
  <si>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</si>
  <si>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</si>
  <si>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</si>
  <si>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</si>
  <si>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</si>
  <si>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</si>
  <si>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</si>
  <si>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</si>
  <si>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</si>
  <si>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</si>
  <si>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</si>
  <si>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</si>
  <si>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</si>
  <si>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</si>
  <si>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</si>
  <si>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</si>
  <si>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</si>
  <si>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</si>
  <si>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</si>
  <si>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</si>
  <si>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</si>
  <si>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</si>
  <si>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</si>
  <si>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</si>
  <si>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</si>
  <si>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</si>
  <si>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</si>
  <si>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</si>
  <si>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</si>
  <si>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</si>
  <si>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</si>
  <si>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</si>
  <si>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</si>
  <si>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</si>
  <si>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</si>
  <si>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</si>
  <si>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</si>
  <si>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</si>
  <si>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</si>
  <si>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</si>
  <si>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</si>
  <si>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</si>
  <si>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</si>
  <si>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</si>
  <si>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</si>
  <si>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</si>
  <si>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</si>
  <si>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</si>
  <si>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</si>
  <si>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</si>
  <si>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</si>
  <si>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</si>
  <si>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</si>
  <si>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</si>
  <si>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</si>
  <si>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</si>
  <si>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</si>
  <si>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</si>
  <si>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</si>
  <si>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</si>
  <si>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</si>
  <si>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</si>
  <si>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</si>
  <si>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</si>
  <si>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</si>
  <si>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</si>
  <si>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</si>
  <si>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</si>
  <si>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</si>
  <si>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</si>
  <si>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</si>
  <si>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</si>
  <si>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</si>
  <si>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</si>
  <si>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</si>
  <si>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</si>
  <si>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</si>
  <si>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</si>
  <si>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</si>
  <si>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</si>
  <si>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</si>
  <si>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</si>
  <si>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</si>
  <si>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</si>
  <si>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</si>
  <si>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</si>
  <si>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</si>
  <si>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</si>
  <si>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</si>
  <si>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</si>
  <si>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</si>
  <si>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</si>
  <si>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</si>
  <si>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</si>
  <si>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</si>
  <si>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</si>
  <si>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</si>
  <si>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</si>
  <si>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</si>
  <si>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</si>
  <si>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</si>
  <si>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</si>
  <si>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</si>
  <si>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</si>
  <si>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</si>
  <si>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</si>
  <si>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</si>
  <si>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</si>
  <si>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</si>
  <si>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</si>
  <si>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</si>
  <si>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</si>
  <si>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</si>
  <si>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</si>
  <si>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</si>
  <si>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</si>
  <si>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</si>
  <si>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</si>
  <si>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</si>
  <si>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</si>
  <si>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</si>
  <si>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</si>
  <si>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</si>
  <si>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</si>
  <si>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</si>
  <si>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</si>
  <si>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</si>
  <si>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</si>
  <si>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</si>
  <si>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</si>
  <si>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</si>
  <si>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</si>
  <si>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</si>
  <si>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</si>
  <si>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</si>
  <si>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</si>
  <si>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</si>
  <si>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</si>
  <si>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PointedSection. В общих настройках B — ширина прямой базы, H — высота. Слева и справа независимо задаются вынос W и радиусы: W = 0 — вертикальная сторона со скруглениями R1; W &gt; 0 — выступ с наклонными сторонами и радиусом вершины R2. При W = 0 радиус R2 не используется. Если при заданном W скругления пересекаются или угол слишком мал для надёжного построения дуги, программа укажет исходные ячейки и предложит изменить размеры или радиусы.</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</si>
  <si>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</si>
  <si>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</si>
  <si>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</si>
  <si>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Rectangles. Форма Shape: TwoRect — два смежных прямоугольника с заданным смещением; OneRect — один прямоугольник. H1/B1 задают высоту и ширину первого (верхнего) прямоугольника, H2/B2 — второго (нижнего). Для OneRect нужны только H1/B1.</t>
  </si>
  <si>
    <t>В General параметр XOffset задаёт смещение верхнего прямоугольника вправо относительно нижнего; используется для TwoRect. Прямоугольники должны иметь общий участок по X.</t>
  </si>
  <si>
    <t>Строки R1 относятся к верхнему прямоугольнику, R2 — к нижнему. Для OneRect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</si>
  <si>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</si>
  <si>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</si>
  <si>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</si>
  <si>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</si>
  <si>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</si>
  <si>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</si>
  <si>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</si>
  <si>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</si>
  <si>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</si>
  <si>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</si>
  <si>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</si>
  <si>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</si>
  <si>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</si>
  <si>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</si>
  <si>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</si>
  <si>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</si>
  <si>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</si>
  <si>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</si>
  <si>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</si>
  <si>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</si>
  <si>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</si>
  <si>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</si>
  <si>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</si>
  <si>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</si>
  <si>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</si>
  <si>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</si>
  <si>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</si>
  <si>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</si>
  <si>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</si>
  <si>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</si>
  <si>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</si>
  <si>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</si>
  <si>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</si>
  <si>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</si>
  <si>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</si>
  <si>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</si>
  <si>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</si>
  <si>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</si>
  <si>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</si>
  <si>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</si>
  <si>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</si>
  <si>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</si>
  <si>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</si>
  <si>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</si>
  <si>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</si>
  <si>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</si>
  <si>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</si>
  <si>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</si>
  <si>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</si>
  <si>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</si>
  <si>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</si>
  <si>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</si>
  <si>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</si>
  <si>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</si>
  <si>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</si>
  <si>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</si>
  <si>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</si>
  <si>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</si>
  <si>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</si>
  <si>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</si>
  <si>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</si>
  <si>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</si>
  <si>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</si>
  <si>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</si>
  <si>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</si>
  <si>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</si>
  <si>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</si>
  <si>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</si>
  <si>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</si>
  <si>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</si>
  <si>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</si>
  <si>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</si>
  <si>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</si>
  <si>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</si>
  <si>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</si>
  <si>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</si>
  <si>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</si>
  <si>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</si>
  <si>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</si>
  <si>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</si>
  <si>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</si>
  <si>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</si>
  <si>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</si>
  <si>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</si>
  <si>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</si>
  <si>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</si>
  <si>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</si>
  <si>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</si>
  <si>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</si>
  <si>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</si>
  <si>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</si>
  <si>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</si>
  <si>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</si>
  <si>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</si>
  <si>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</si>
  <si>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</si>
  <si>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</si>
  <si>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</si>
  <si>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</si>
  <si>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</si>
  <si>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</si>
  <si>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</si>
  <si>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</si>
  <si>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</si>
  <si>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</si>
  <si>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</si>
  <si>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</si>
  <si>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</si>
  <si>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</si>
  <si>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</si>
  <si>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</si>
  <si>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</si>
  <si>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</si>
  <si>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</si>
  <si>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</si>
  <si>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</si>
  <si>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</si>
  <si>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</si>
  <si>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</si>
  <si>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</si>
  <si>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</si>
  <si>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</si>
  <si>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</si>
  <si>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</si>
  <si>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</si>
  <si>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</si>
  <si>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</si>
  <si>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</si>
  <si>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</si>
  <si>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</si>
  <si>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</si>
  <si>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</si>
  <si>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</si>
  <si>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</si>
  <si>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</si>
  <si>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</si>
  <si>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</si>
  <si>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</si>
  <si>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</si>
  <si>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</si>
  <si>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</si>
  <si>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</si>
  <si>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</si>
  <si>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</si>
  <si>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</si>
  <si>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</si>
  <si>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</si>
  <si>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</si>
  <si>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</si>
  <si>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</si>
  <si>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</si>
  <si>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</si>
  <si>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</si>
  <si>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</si>
  <si>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</si>
  <si>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</si>
  <si>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</si>
  <si>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</si>
  <si>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</si>
  <si>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</si>
  <si>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</si>
  <si>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</si>
  <si>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</si>
  <si>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</si>
  <si>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</si>
  <si>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</si>
  <si>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</si>
  <si>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</si>
  <si>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</si>
  <si>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</si>
  <si>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</si>
  <si>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</si>
  <si>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</si>
  <si>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</si>
  <si>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</si>
  <si>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</si>
  <si>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</si>
  <si>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</si>
  <si>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</si>
  <si>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</si>
  <si>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</si>
  <si>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</si>
  <si>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</si>
  <si>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</si>
  <si>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</si>
  <si>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</si>
  <si>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</si>
  <si>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</si>
  <si>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</si>
  <si>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</si>
  <si>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</si>
  <si>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</si>
  <si>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</si>
  <si>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</si>
  <si>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</si>
  <si>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</si>
  <si>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</si>
  <si>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</si>
  <si>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</si>
  <si>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</si>
  <si>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</si>
  <si>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</si>
  <si>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</si>
  <si>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</si>
  <si>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</si>
  <si>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</si>
  <si>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</si>
  <si>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</si>
  <si>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</si>
  <si>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</si>
  <si>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</si>
  <si>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</si>
  <si>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</si>
  <si>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</si>
  <si>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</si>
  <si>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</si>
  <si>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</si>
  <si>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</si>
  <si>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</si>
  <si>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</si>
  <si>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</si>
  <si>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</si>
  <si>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</si>
  <si>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</si>
  <si>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</si>
  <si>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</si>
  <si>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</si>
  <si>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</si>
  <si>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</si>
  <si>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</si>
  <si>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</si>
  <si>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</si>
  <si>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</si>
  <si>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</si>
  <si>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</si>
  <si>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</si>
  <si>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</si>
  <si>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</si>
  <si>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</si>
  <si>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</si>
  <si>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</si>
  <si>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</si>
  <si>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</si>
  <si>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</si>
  <si>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</si>
  <si>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</si>
  <si>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</si>
  <si>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</si>
  <si>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</si>
  <si>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</si>
  <si>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</si>
  <si>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</si>
  <si>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</si>
  <si>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</si>
  <si>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</si>
  <si>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</si>
  <si>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</si>
  <si>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</si>
  <si>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</si>
  <si>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</si>
  <si>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</si>
  <si>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</si>
  <si>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</si>
  <si>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</si>
  <si>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</si>
  <si>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</si>
  <si>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</si>
  <si>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</si>
  <si>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</si>
  <si>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</si>
  <si>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</si>
  <si>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</si>
  <si>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</si>
  <si>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</si>
  <si>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</si>
  <si>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</si>
  <si>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</si>
  <si>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</si>
  <si>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</si>
  <si>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</si>
  <si>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</si>
  <si>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</si>
  <si>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</si>
  <si>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</si>
  <si>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</si>
  <si>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</si>
  <si>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</si>
  <si>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</si>
  <si>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</si>
  <si>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</si>
  <si>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</si>
  <si>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</si>
  <si>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</si>
  <si>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</si>
  <si>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</si>
  <si>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</si>
  <si>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</si>
  <si>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</si>
  <si>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</si>
  <si>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</si>
  <si>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</si>
  <si>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</si>
  <si>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</si>
  <si>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</si>
  <si>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</si>
  <si>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</si>
  <si>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</si>
  <si>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</si>
  <si>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</si>
  <si>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</si>
  <si>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</si>
  <si>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</si>
  <si>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</si>
  <si>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</si>
  <si>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</si>
  <si>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</si>
  <si>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</si>
  <si>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</si>
  <si>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</si>
  <si>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</si>
  <si>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</si>
  <si>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</si>
  <si>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</si>
  <si>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</si>
  <si>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</si>
  <si>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</si>
  <si>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</si>
  <si>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</si>
  <si>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</si>
  <si>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</si>
  <si>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</si>
  <si>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</si>
  <si>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</si>
  <si>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</si>
  <si>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</si>
  <si>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</si>
  <si>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</si>
  <si>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</si>
  <si>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</si>
  <si>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</si>
  <si>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</si>
  <si>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</si>
  <si>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</si>
  <si>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</si>
  <si>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</si>
  <si>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</si>
  <si>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</si>
  <si>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</si>
  <si>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</si>
  <si>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</si>
  <si>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</si>
  <si>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</si>
  <si>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</si>
  <si>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</si>
  <si>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</si>
  <si>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</si>
  <si>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</si>
  <si>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</si>
  <si>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</si>
  <si>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</si>
  <si>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</si>
  <si>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</si>
  <si>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</si>
  <si>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</si>
  <si>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</si>
  <si>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</si>
  <si>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</si>
  <si>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</si>
  <si>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</si>
  <si>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</si>
  <si>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</si>
  <si>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</si>
  <si>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</si>
  <si>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</si>
  <si>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</si>
  <si>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</si>
  <si>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</si>
  <si>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</si>
  <si>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</si>
  <si>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</si>
  <si>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</si>
  <si>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</si>
  <si>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</si>
  <si>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</si>
  <si>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</si>
  <si>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</si>
  <si>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</si>
  <si>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</si>
  <si>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</si>
  <si>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</si>
  <si>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</si>
  <si>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</si>
  <si>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</si>
  <si>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</si>
  <si>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</si>
  <si>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</si>
  <si>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</si>
  <si>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</si>
  <si>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</si>
  <si>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</si>
  <si>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</si>
  <si>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</si>
  <si>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</si>
  <si>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</si>
  <si>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</si>
  <si>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</si>
  <si>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</si>
  <si>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</si>
  <si>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</si>
  <si>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</si>
  <si>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</si>
  <si>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</si>
  <si>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</si>
  <si>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</si>
  <si>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</si>
  <si>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</si>
  <si>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</si>
  <si>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</si>
  <si>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</si>
  <si>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</si>
  <si>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</si>
  <si>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</si>
  <si>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</si>
  <si>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</si>
  <si>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</si>
  <si>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</si>
  <si>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</si>
  <si>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</si>
  <si>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</si>
  <si>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</si>
  <si>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</si>
  <si>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</si>
  <si>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</si>
  <si>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</si>
  <si>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</si>
  <si>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</si>
  <si>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</si>
  <si>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</si>
  <si>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</si>
  <si>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</si>
  <si>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</si>
  <si>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</si>
  <si>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</si>
  <si>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</si>
  <si>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</si>
  <si>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</si>
  <si>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</si>
  <si>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</si>
  <si>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</si>
  <si>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</si>
  <si>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</si>
  <si>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</si>
  <si>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</si>
  <si>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</si>
  <si>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</si>
  <si>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</si>
  <si>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</si>
  <si>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</si>
  <si>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</si>
  <si>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</si>
  <si>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</si>
  <si>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</si>
  <si>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</si>
  <si>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</si>
  <si>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</si>
  <si>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</si>
  <si>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</si>
  <si>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</si>
  <si>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</si>
  <si>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</si>
  <si>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</si>
  <si>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</si>
  <si>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</si>
  <si>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</si>
  <si>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</si>
  <si>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</si>
  <si>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</si>
  <si>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</si>
  <si>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</si>
  <si>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</si>
  <si>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</si>
  <si>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</si>
  <si>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</si>
  <si>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</si>
  <si>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</si>
  <si>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</si>
  <si>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</si>
  <si>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</si>
  <si>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</si>
  <si>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</si>
  <si>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</si>
  <si>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</si>
  <si>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</si>
  <si>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</si>
  <si>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</si>
  <si>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</si>
  <si>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</si>
  <si>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</si>
  <si>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</si>
  <si>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</si>
  <si>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</si>
  <si>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</si>
  <si>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</si>
  <si>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</si>
  <si>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</si>
  <si>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</si>
  <si>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</si>
  <si>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</si>
  <si>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</si>
  <si>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</si>
  <si>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</si>
  <si>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</si>
  <si>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</si>
  <si>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</si>
  <si>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</si>
  <si>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</si>
  <si>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</si>
  <si>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</si>
  <si>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</si>
  <si>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</si>
  <si>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</si>
  <si>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</si>
  <si>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</si>
  <si>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</si>
  <si>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</si>
  <si>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</si>
  <si>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</si>
  <si>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</si>
  <si>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</si>
  <si>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</si>
  <si>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</si>
  <si>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</si>
  <si>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</si>
  <si>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</si>
  <si>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</si>
  <si>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</si>
  <si>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</si>
  <si>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</si>
  <si>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</si>
  <si>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</si>
  <si>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</si>
  <si>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</si>
  <si>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</si>
  <si>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</si>
  <si>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</si>
  <si>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</si>
  <si>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</si>
  <si>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</si>
  <si>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</si>
  <si>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</si>
  <si>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</si>
  <si>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</si>
  <si>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</si>
  <si>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</si>
  <si>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</si>
  <si>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</si>
  <si>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</si>
  <si>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</si>
  <si>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</si>
  <si>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</si>
  <si>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</si>
  <si>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</si>
  <si>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</si>
  <si>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</si>
  <si>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</si>
  <si>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</si>
  <si>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</si>
  <si>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</si>
  <si>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</si>
  <si>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</si>
  <si>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</si>
  <si>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</si>
  <si>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</si>
  <si>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</si>
  <si>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</si>
  <si>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</si>
  <si>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</si>
  <si>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</si>
  <si>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</si>
  <si>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</si>
  <si>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</si>
  <si>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</si>
  <si>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</si>
  <si>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</si>
  <si>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</si>
  <si>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</si>
  <si>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</si>
  <si>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</si>
  <si>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</si>
  <si>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</si>
  <si>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AutoCAD</t>
  </si>
  <si>
    <t>ElementID</t>
  </si>
  <si>
    <t>MaterialType</t>
  </si>
  <si>
    <t>X, m</t>
  </si>
  <si>
    <t>Y, m</t>
  </si>
  <si>
    <t>Area, m2</t>
  </si>
  <si>
    <t>GeometryInterpretationStatus</t>
  </si>
  <si>
    <t>Width, m</t>
  </si>
  <si>
    <t>Height, m</t>
  </si>
  <si>
    <t>Diameter, m</t>
  </si>
  <si>
    <t>Rotation, rad</t>
  </si>
  <si>
    <t>LocalIx, m4</t>
  </si>
  <si>
    <t>LocalIy, m4</t>
  </si>
  <si>
    <t>LocalIxy, m4</t>
  </si>
  <si>
    <t>C1</t>
  </si>
  <si>
    <t>Equivalent square</t>
  </si>
  <si>
    <t>AutoCAD Region: прочитаны площадь и моменты инерции. При близких главных моментах граница элемента строится по площади и направлению прямой грани.</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</si>
  <si>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</si>
  <si>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</si>
  <si>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</si>
  <si>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</si>
  <si>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</si>
  <si>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</si>
  <si>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</si>
  <si>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</si>
  <si>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</si>
  <si>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</si>
  <si>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</si>
  <si>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</si>
  <si>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</si>
  <si>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</si>
  <si>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</si>
  <si>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</si>
  <si>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</si>
  <si>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</si>
  <si>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</si>
  <si>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</si>
  <si>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</si>
  <si>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</si>
  <si>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</si>
  <si>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</si>
  <si>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</si>
  <si>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</si>
  <si>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</si>
  <si>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</si>
  <si>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</si>
  <si>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</si>
  <si>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</si>
  <si>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</si>
  <si>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</si>
  <si>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</si>
  <si>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</si>
  <si>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</si>
  <si>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</si>
  <si>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</si>
  <si>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</si>
  <si>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</si>
  <si>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</si>
  <si>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</si>
  <si>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</si>
  <si>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</si>
  <si>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</si>
  <si>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</si>
  <si>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</si>
  <si>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</si>
  <si>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</si>
  <si>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</si>
  <si>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</si>
  <si>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</si>
  <si>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</si>
  <si>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</si>
  <si>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</si>
  <si>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</si>
  <si>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</si>
  <si>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</si>
  <si>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</si>
  <si>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</si>
  <si>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</si>
  <si>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</si>
  <si>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</si>
  <si>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</si>
  <si>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</si>
  <si>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</si>
  <si>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</si>
  <si>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</si>
  <si>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</si>
  <si>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</si>
  <si>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</si>
  <si>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</si>
  <si>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</si>
  <si>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</si>
  <si>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</si>
  <si>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</si>
  <si>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</si>
  <si>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</si>
  <si>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</si>
  <si>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</si>
  <si>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</si>
  <si>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</si>
  <si>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</si>
  <si>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</si>
  <si>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</si>
  <si>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</si>
  <si>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</si>
  <si>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</si>
  <si>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</si>
  <si>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</si>
  <si>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</si>
  <si>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</si>
  <si>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</si>
  <si>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</si>
  <si>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</si>
  <si>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</si>
  <si>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</si>
  <si>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</si>
  <si>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</si>
  <si>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</si>
  <si>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</si>
  <si>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</si>
  <si>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</si>
  <si>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</si>
  <si>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</si>
  <si>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</si>
  <si>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</si>
  <si>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</si>
  <si>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</si>
  <si>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</si>
  <si>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</si>
  <si>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</si>
  <si>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</si>
  <si>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</si>
  <si>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</si>
  <si>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</si>
  <si>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</si>
  <si>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</si>
  <si>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</si>
  <si>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R1</t>
  </si>
  <si>
    <t>Rebar</t>
  </si>
  <si>
    <t>AutoCAD Region: стержень арматуры; диаметр и радиус восстановлены по площади как эквивалентный круг.</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</si>
  <si>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</si>
  <si>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</si>
  <si>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</si>
  <si>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</si>
  <si>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</si>
  <si>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</si>
  <si>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</si>
  <si>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</si>
  <si>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</si>
  <si>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</si>
  <si>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</si>
  <si>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</si>
  <si>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</si>
  <si>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</si>
  <si>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</si>
  <si>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</si>
  <si>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</si>
  <si>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</si>
  <si>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</si>
  <si>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</si>
  <si>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</si>
  <si>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</si>
  <si>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</si>
  <si>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</si>
  <si>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</si>
  <si>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MATERIAL_1</t>
  </si>
  <si>
    <t>CAD_OUTER_MATERIAL_1_1</t>
  </si>
  <si>
    <t>Outer</t>
  </si>
  <si>
    <t>CONTOUR_ARC</t>
  </si>
  <si>
    <t>MATERIAL</t>
  </si>
  <si>
    <t>Достоверный контур AutoCAD: реальные линии/дуги и заданные отверстия; координаты в мм. Область бетона для трещин определяется только этими контурами; отверстия по сетке не добавляются.</t>
  </si>
  <si>
    <t>CAD_OUTER_MATERIAL_1_2</t>
  </si>
  <si>
    <t>CONTOUR_LINE</t>
  </si>
  <si>
    <t>CAD_OUTER_MATERIAL_1_3</t>
  </si>
  <si>
    <t>CAD_OUTER_MATERIAL_1_4</t>
  </si>
  <si>
    <t>CAD_OUTER_MATERIAL_1_5</t>
  </si>
  <si>
    <t>CAD_OUTER_MATERIAL_1_6</t>
  </si>
  <si>
    <t>CAD_OUTER_MATERIAL_1_7</t>
  </si>
  <si>
    <t>CAD_OUTER_MATERIAL_1_8</t>
  </si>
  <si>
    <t>MATERIAL_2</t>
  </si>
  <si>
    <t>CAD_OPENING_MATERIAL_2_9</t>
  </si>
  <si>
    <t>Opening</t>
  </si>
  <si>
    <t>CAD_OPENING_MATERIAL_2_10</t>
  </si>
  <si>
    <t>CAD_OPENING_MATERIAL_2_11</t>
  </si>
  <si>
    <t>CAD_OPENING_MATERIAL_2_12</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</si>
  <si>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</si>
  <si>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</si>
  <si>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</si>
  <si>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</si>
  <si>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</si>
  <si>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</si>
  <si>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</si>
  <si>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</si>
  <si>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</si>
  <si>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</si>
  <si>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</si>
  <si>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</si>
  <si>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</si>
  <si>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</si>
  <si>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</si>
  <si>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</si>
  <si>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</si>
  <si>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AutoCADImport</t>
  </si>
  <si>
    <t>Источник геометрии расчетной модели.</t>
  </si>
  <si>
    <t>Geometry.ConcreteMeshSource</t>
  </si>
  <si>
    <t>AutoCADRegions</t>
  </si>
  <si>
    <t>Источник бетонной сетки: Generated, AutoCADRegions или AutoCADContours.</t>
  </si>
  <si>
    <t>Geometry.Revision</t>
  </si>
  <si>
    <t>Версия геометрии сохраненного снимка.</t>
  </si>
  <si>
    <t>Geometry.RecipeDiagnostics</t>
  </si>
  <si>
    <t>Фактическая диагностика сохраненной сборки. StationStep и CenterStep в мм; для связанного ряда StationStep относится к исходному пути.</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</si>
  <si>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</si>
  <si>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</si>
  <si>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</si>
  <si>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</si>
  <si>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</si>
  <si>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импорта.</t>
  </si>
  <si>
    <t>Output.AreaUnit</t>
  </si>
  <si>
    <t>Единица вывода площади на момент импорта.</t>
  </si>
  <si>
    <t>Output.StressUnit</t>
  </si>
  <si>
    <t>Единица вывода напряжения на момент импорта.</t>
  </si>
  <si>
    <t>Output.CurvatureUnit</t>
  </si>
  <si>
    <t>Единица вывода кривизны на момент импорта.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</si>
  <si>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</si>
  <si>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</si>
  <si>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</si>
  <si>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</si>
  <si>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</si>
  <si>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</si>
  <si>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</si>
  <si>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</si>
  <si>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</si>
  <si>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</si>
  <si>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</si>
  <si>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</si>
  <si>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</si>
  <si>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</si>
  <si>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</si>
  <si>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</si>
  <si>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</si>
  <si>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</si>
  <si>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</si>
  <si>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</si>
  <si>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</si>
  <si>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</si>
  <si>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</si>
  <si>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</si>
  <si>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</si>
  <si>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</si>
  <si>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</si>
  <si>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</si>
  <si>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</si>
  <si>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</si>
  <si>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</si>
  <si>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</si>
  <si>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</si>
  <si>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</si>
  <si>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</si>
  <si>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</si>
  <si>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</si>
  <si>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</si>
  <si>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</si>
  <si>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</si>
  <si>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</si>
  <si>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</si>
  <si>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</si>
  <si>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</si>
  <si>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</si>
  <si>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</si>
  <si>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</si>
  <si>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</si>
  <si>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</si>
  <si>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</si>
  <si>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</si>
  <si>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</si>
  <si>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</si>
  <si>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</si>
  <si>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</si>
  <si>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</si>
  <si>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</si>
  <si>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</si>
  <si>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</si>
  <si>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</si>
  <si>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</si>
  <si>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DIMENSION</t>
  </si>
  <si>
    <t>DIM_AUTO_BOUNDS_B</t>
  </si>
  <si>
    <t>B=0.621 m</t>
  </si>
  <si>
    <t>Общая ширина по достоверному наружному контуру импортированного сечения.</t>
  </si>
  <si>
    <t>DIM_AUTO_BOUNDS_H</t>
  </si>
  <si>
    <t>H=0.621 m</t>
  </si>
  <si>
    <t>Общая высота по достоверному наружному контуру импортированного сечения.</t>
  </si>
  <si>
    <t>REBAR_AUTO_ALL</t>
  </si>
  <si>
    <t>ALL: 26∅20</t>
  </si>
  <si>
    <t>Сводная подпись всей арматуры, распознанной при импорте AutoCAD.</t>
  </si>
  <si>
    <t>ExtraData</t>
  </si>
  <si>
    <t>{"schema":"1","SourceName":"Concrete","SourceHandle":"50392","MaterialID":"1"}</t>
  </si>
  <si>
    <t>{"schema":"1","SourceName":"Concrete","SourceHandle":"5039A","MaterialID":"1"}</t>
  </si>
  <si>
    <t>{"schema":"1","SourceName":"Concrete","SourceHandle":"503A2","MaterialID":"1"}</t>
  </si>
  <si>
    <t>{"schema":"1","SourceName":"Concrete","SourceHandle":"503AA","MaterialID":"1"}</t>
  </si>
  <si>
    <t>{"schema":"1","SourceName":"Concrete","SourceHandle":"503B2","MaterialID":"1"}</t>
  </si>
  <si>
    <t>{"schema":"1","SourceName":"Concrete","SourceHandle":"503BA","MaterialID":"1"}</t>
  </si>
  <si>
    <t>{"schema":"1","SourceName":"Concrete","SourceHandle":"503C2","MaterialID":"1"}</t>
  </si>
  <si>
    <t>{"schema":"1","SourceName":"Concrete","SourceHandle":"503CA","MaterialID":"1"}</t>
  </si>
  <si>
    <t>{"schema":"1","SourceName":"Concrete","SourceHandle":"503D2","MaterialID":"1"}</t>
  </si>
  <si>
    <t>{"schema":"1","SourceName":"Concrete","SourceHandle":"503DA","MaterialID":"1"}</t>
  </si>
  <si>
    <t>{"schema":"1","SourceName":"Concrete","SourceHandle":"503E2","MaterialID":"1"}</t>
  </si>
  <si>
    <t>{"schema":"1","SourceName":"Concrete","SourceHandle":"503EA","MaterialID":"1"}</t>
  </si>
  <si>
    <t>{"schema":"1","SourceName":"Concrete","SourceHandle":"503F2","MaterialID":"1"}</t>
  </si>
  <si>
    <t>{"schema":"1","SourceName":"Concrete","SourceHandle":"503FA","MaterialID":"1"}</t>
  </si>
  <si>
    <t>{"schema":"1","SourceName":"Concrete","SourceHandle":"50402","MaterialID":"1"}</t>
  </si>
  <si>
    <t>{"schema":"1","SourceName":"Concrete","SourceHandle":"5040A","MaterialID":"1"}</t>
  </si>
  <si>
    <t>{"schema":"1","SourceName":"Concrete","SourceHandle":"50412","MaterialID":"1"}</t>
  </si>
  <si>
    <t>{"schema":"1","SourceName":"Concrete","SourceHandle":"5041A","MaterialID":"1"}</t>
  </si>
  <si>
    <t>{"schema":"1","SourceName":"Concrete","SourceHandle":"50422","MaterialID":"1"}</t>
  </si>
  <si>
    <t>{"schema":"1","SourceName":"Concrete","SourceHandle":"5042A","MaterialID":"1"}</t>
  </si>
  <si>
    <t>{"schema":"1","SourceName":"Concrete","SourceHandle":"50432","MaterialID":"1"}</t>
  </si>
  <si>
    <t>{"schema":"1","SourceName":"Concrete","SourceHandle":"5043A","MaterialID":"1"}</t>
  </si>
  <si>
    <t>{"schema":"1","SourceName":"Concrete","SourceHandle":"50442","MaterialID":"1"}</t>
  </si>
  <si>
    <t>{"schema":"1","SourceName":"Concrete","SourceHandle":"5044A","MaterialID":"1"}</t>
  </si>
  <si>
    <t>{"schema":"1","SourceName":"Concrete","SourceHandle":"50452","MaterialID":"1"}</t>
  </si>
  <si>
    <t>{"schema":"1","SourceName":"Concrete","SourceHandle":"5045A","MaterialID":"1"}</t>
  </si>
  <si>
    <t>{"schema":"1","SourceName":"Concrete","SourceHandle":"50462","MaterialID":"1"}</t>
  </si>
  <si>
    <t>{"schema":"1","SourceName":"Concrete","SourceHandle":"5046A","MaterialID":"1"}</t>
  </si>
  <si>
    <t>{"schema":"1","SourceName":"Concrete","SourceHandle":"50472","MaterialID":"1"}</t>
  </si>
  <si>
    <t>{"schema":"1","SourceName":"Concrete","SourceHandle":"5047A","MaterialID":"1"}</t>
  </si>
  <si>
    <t>{"schema":"1","SourceName":"Concrete","SourceHandle":"50482","MaterialID":"1"}</t>
  </si>
  <si>
    <t>{"schema":"1","SourceName":"Concrete","SourceHandle":"5048A","MaterialID":"1"}</t>
  </si>
  <si>
    <t>{"schema":"1","SourceName":"Concrete","SourceHandle":"50492","MaterialID":"1"}</t>
  </si>
  <si>
    <t>{"schema":"1","SourceName":"Concrete","SourceHandle":"5049A","MaterialID":"1"}</t>
  </si>
  <si>
    <t>{"schema":"1","SourceName":"Concrete","SourceHandle":"504A2","MaterialID":"1"}</t>
  </si>
  <si>
    <t>{"schema":"1","SourceName":"Concrete","SourceHandle":"504AA","MaterialID":"1"}</t>
  </si>
  <si>
    <t>{"schema":"1","SourceName":"Concrete","SourceHandle":"504B2","MaterialID":"1"}</t>
  </si>
  <si>
    <t>{"schema":"1","SourceName":"Concrete","SourceHandle":"504BA","MaterialID":"1"}</t>
  </si>
  <si>
    <t>{"schema":"1","SourceName":"Concrete","SourceHandle":"504C2","MaterialID":"1"}</t>
  </si>
  <si>
    <t>{"schema":"1","SourceName":"Concrete","SourceHandle":"504CA","MaterialID":"1"}</t>
  </si>
  <si>
    <t>{"schema":"1","SourceName":"Concrete","SourceHandle":"504D2","MaterialID":"1"}</t>
  </si>
  <si>
    <t>{"schema":"1","SourceName":"Concrete","SourceHandle":"504DA","MaterialID":"1"}</t>
  </si>
  <si>
    <t>{"schema":"1","SourceName":"Concrete","SourceHandle":"504E2","MaterialID":"1"}</t>
  </si>
  <si>
    <t>{"schema":"1","SourceName":"Concrete","SourceHandle":"504EA","MaterialID":"1"}</t>
  </si>
  <si>
    <t>{"schema":"1","SourceName":"Concrete","SourceHandle":"504F2","MaterialID":"1"}</t>
  </si>
  <si>
    <t>{"schema":"1","SourceName":"Concrete","SourceHandle":"504FA","MaterialID":"1"}</t>
  </si>
  <si>
    <t>{"schema":"1","SourceName":"Concrete","SourceHandle":"50502","MaterialID":"1"}</t>
  </si>
  <si>
    <t>{"schema":"1","SourceName":"Concrete","SourceHandle":"5050A","MaterialID":"1"}</t>
  </si>
  <si>
    <t>{"schema":"1","SourceName":"Concrete","SourceHandle":"50512","MaterialID":"1"}</t>
  </si>
  <si>
    <t>{"schema":"1","SourceName":"Concrete","SourceHandle":"5051A","MaterialID":"1"}</t>
  </si>
  <si>
    <t>{"schema":"1","SourceName":"Concrete","SourceHandle":"50522","MaterialID":"1"}</t>
  </si>
  <si>
    <t>{"schema":"1","SourceName":"Concrete","SourceHandle":"5052A","MaterialID":"1"}</t>
  </si>
  <si>
    <t>{"schema":"1","SourceName":"Concrete","SourceHandle":"50532","MaterialID":"1"}</t>
  </si>
  <si>
    <t>{"schema":"1","SourceName":"Concrete","SourceHandle":"5053A","MaterialID":"1"}</t>
  </si>
  <si>
    <t>{"schema":"1","SourceName":"Concrete","SourceHandle":"50542","MaterialID":"1"}</t>
  </si>
  <si>
    <t>{"schema":"1","SourceName":"Concrete","SourceHandle":"5054A","MaterialID":"1"}</t>
  </si>
  <si>
    <t>{"schema":"1","SourceName":"Concrete","SourceHandle":"50552","MaterialID":"1"}</t>
  </si>
  <si>
    <t>{"schema":"1","SourceName":"Concrete","SourceHandle":"5055A","MaterialID":"1"}</t>
  </si>
  <si>
    <t>{"schema":"1","SourceName":"Concrete","SourceHandle":"50562","MaterialID":"1"}</t>
  </si>
  <si>
    <t>{"schema":"1","SourceName":"Concrete","SourceHandle":"5056A","MaterialID":"1"}</t>
  </si>
  <si>
    <t>{"schema":"1","SourceName":"Concrete","SourceHandle":"50572","MaterialID":"1"}</t>
  </si>
  <si>
    <t>{"schema":"1","SourceName":"Concrete","SourceHandle":"5057A","MaterialID":"1"}</t>
  </si>
  <si>
    <t>{"schema":"1","SourceName":"Concrete","SourceHandle":"50582","MaterialID":"1"}</t>
  </si>
  <si>
    <t>{"schema":"1","SourceName":"Concrete","SourceHandle":"5058A","MaterialID":"1"}</t>
  </si>
  <si>
    <t>{"schema":"1","SourceName":"Concrete","SourceHandle":"50592","MaterialID":"1"}</t>
  </si>
  <si>
    <t>{"schema":"1","SourceName":"Concrete","SourceHandle":"5059A","MaterialID":"1"}</t>
  </si>
  <si>
    <t>{"schema":"1","SourceName":"Concrete","SourceHandle":"505A2","MaterialID":"1"}</t>
  </si>
  <si>
    <t>{"schema":"1","SourceName":"Concrete","SourceHandle":"505AA","MaterialID":"1"}</t>
  </si>
  <si>
    <t>{"schema":"1","SourceName":"Concrete","SourceHandle":"505B2","MaterialID":"1"}</t>
  </si>
  <si>
    <t>{"schema":"1","SourceName":"Concrete","SourceHandle":"505BA","MaterialID":"1"}</t>
  </si>
  <si>
    <t>{"schema":"1","SourceName":"Concrete","SourceHandle":"505C2","MaterialID":"1"}</t>
  </si>
  <si>
    <t>{"schema":"1","SourceName":"Concrete","SourceHandle":"505CA","MaterialID":"1"}</t>
  </si>
  <si>
    <t>{"schema":"1","SourceName":"Concrete","SourceHandle":"505D2","MaterialID":"1"}</t>
  </si>
  <si>
    <t>{"schema":"1","SourceName":"Concrete","SourceHandle":"505DA","MaterialID":"1"}</t>
  </si>
  <si>
    <t>{"schema":"1","SourceName":"Concrete","SourceHandle":"505E2","MaterialID":"1"}</t>
  </si>
  <si>
    <t>{"schema":"1","SourceName":"Concrete","SourceHandle":"505EA","MaterialID":"1"}</t>
  </si>
  <si>
    <t>{"schema":"1","SourceName":"Concrete","SourceHandle":"505F2","MaterialID":"1"}</t>
  </si>
  <si>
    <t>{"schema":"1","SourceName":"Concrete","SourceHandle":"505FA","MaterialID":"1"}</t>
  </si>
  <si>
    <t>{"schema":"1","SourceName":"Concrete","SourceHandle":"50602","MaterialID":"1"}</t>
  </si>
  <si>
    <t>{"schema":"1","SourceName":"Concrete","SourceHandle":"5060A","MaterialID":"1"}</t>
  </si>
  <si>
    <t>{"schema":"1","SourceName":"Concrete","SourceHandle":"50612","MaterialID":"1"}</t>
  </si>
  <si>
    <t>{"schema":"1","SourceName":"Concrete","SourceHandle":"5061A","MaterialID":"1"}</t>
  </si>
  <si>
    <t>{"schema":"1","SourceName":"Concrete","SourceHandle":"50622","MaterialID":"1"}</t>
  </si>
  <si>
    <t>{"schema":"1","SourceName":"Concrete","SourceHandle":"5062A","MaterialID":"1"}</t>
  </si>
  <si>
    <t>{"schema":"1","SourceName":"Concrete","SourceHandle":"50632","MaterialID":"1"}</t>
  </si>
  <si>
    <t>{"schema":"1","SourceName":"Concrete","SourceHandle":"5063A","MaterialID":"1"}</t>
  </si>
  <si>
    <t>{"schema":"1","SourceName":"Concrete","SourceHandle":"50642","MaterialID":"1"}</t>
  </si>
  <si>
    <t>{"schema":"1","SourceName":"Concrete","SourceHandle":"5064A","MaterialID":"1"}</t>
  </si>
  <si>
    <t>{"schema":"1","SourceName":"Concrete","SourceHandle":"50652","MaterialID":"1"}</t>
  </si>
  <si>
    <t>{"schema":"1","SourceName":"Concrete","SourceHandle":"5065A","MaterialID":"1"}</t>
  </si>
  <si>
    <t>{"schema":"1","SourceName":"Concrete","SourceHandle":"50662","MaterialID":"1"}</t>
  </si>
  <si>
    <t>{"schema":"1","SourceName":"Concrete","SourceHandle":"5066A","MaterialID":"1"}</t>
  </si>
  <si>
    <t>{"schema":"1","SourceName":"Concrete","SourceHandle":"50672","MaterialID":"1"}</t>
  </si>
  <si>
    <t>{"schema":"1","SourceName":"Concrete","SourceHandle":"5067A","MaterialID":"1"}</t>
  </si>
  <si>
    <t>{"schema":"1","SourceName":"Concrete","SourceHandle":"50682","MaterialID":"1"}</t>
  </si>
  <si>
    <t>{"schema":"1","SourceName":"Concrete","SourceHandle":"5068A","MaterialID":"1"}</t>
  </si>
  <si>
    <t>{"schema":"1","SourceName":"Concrete","SourceHandle":"50692","MaterialID":"1"}</t>
  </si>
  <si>
    <t>{"schema":"1","SourceName":"Concrete","SourceHandle":"5069A","MaterialID":"1"}</t>
  </si>
  <si>
    <t>{"schema":"1","SourceName":"Concrete","SourceHandle":"506A2","MaterialID":"1"}</t>
  </si>
  <si>
    <t>{"schema":"1","SourceName":"Concrete","SourceHandle":"506AA","MaterialID":"1"}</t>
  </si>
  <si>
    <t>{"schema":"1","SourceName":"Concrete","SourceHandle":"506B2","MaterialID":"1"}</t>
  </si>
  <si>
    <t>{"schema":"1","SourceName":"Concrete","SourceHandle":"506BA","MaterialID":"1"}</t>
  </si>
  <si>
    <t>{"schema":"1","SourceName":"Concrete","SourceHandle":"506C2","MaterialID":"1"}</t>
  </si>
  <si>
    <t>{"schema":"1","SourceName":"Concrete","SourceHandle":"506CA","MaterialID":"1"}</t>
  </si>
  <si>
    <t>{"schema":"1","SourceName":"Concrete","SourceHandle":"506D2","MaterialID":"1"}</t>
  </si>
  <si>
    <t>{"schema":"1","SourceName":"Concrete","SourceHandle":"506DA","MaterialID":"1"}</t>
  </si>
  <si>
    <t>{"schema":"1","SourceName":"Concrete","SourceHandle":"506E2","MaterialID":"1"}</t>
  </si>
  <si>
    <t>{"schema":"1","SourceName":"Concrete","SourceHandle":"506EA","MaterialID":"1"}</t>
  </si>
  <si>
    <t>{"schema":"1","SourceName":"Concrete","SourceHandle":"506F2","MaterialID":"1"}</t>
  </si>
  <si>
    <t>{"schema":"1","SourceName":"Concrete","SourceHandle":"506FA","MaterialID":"1"}</t>
  </si>
  <si>
    <t>{"schema":"1","SourceName":"Concrete","SourceHandle":"50702","MaterialID":"1"}</t>
  </si>
  <si>
    <t>{"schema":"1","SourceName":"Concrete","SourceHandle":"5070A","MaterialID":"1"}</t>
  </si>
  <si>
    <t>{"schema":"1","SourceName":"Concrete","SourceHandle":"50712","MaterialID":"1"}</t>
  </si>
  <si>
    <t>{"schema":"1","SourceName":"Concrete","SourceHandle":"5071A","MaterialID":"1"}</t>
  </si>
  <si>
    <t>{"schema":"1","SourceName":"Concrete","SourceHandle":"50722","MaterialID":"1"}</t>
  </si>
  <si>
    <t>{"schema":"1","SourceName":"Concrete","SourceHandle":"5072A","MaterialID":"1"}</t>
  </si>
  <si>
    <t>{"schema":"1","SourceName":"Concrete","SourceHandle":"50732","MaterialID":"1"}</t>
  </si>
  <si>
    <t>{"schema":"1","SourceName":"Concrete","SourceHandle":"5073A","MaterialID":"1"}</t>
  </si>
  <si>
    <t>{"schema":"1","SourceName":"Concrete","SourceHandle":"50742","MaterialID":"1"}</t>
  </si>
  <si>
    <t>{"schema":"1","SourceName":"Concrete","SourceHandle":"5074A","MaterialID":"1"}</t>
  </si>
  <si>
    <t>{"schema":"1","SourceName":"Reinf","SourceHandle":"5074D","MaterialID":"1","SteelClass":"Rebar","RecipeTrace":""}</t>
  </si>
  <si>
    <t>{"schema":"1","SourceName":"Reinf","SourceHandle":"50750","MaterialID":"1","SteelClass":"Rebar","RecipeTrace":""}</t>
  </si>
  <si>
    <t>{"schema":"1","SourceName":"Reinf","SourceHandle":"50753","MaterialID":"1","SteelClass":"Rebar","RecipeTrace":""}</t>
  </si>
  <si>
    <t>{"schema":"1","SourceName":"Reinf","SourceHandle":"50756","MaterialID":"1","SteelClass":"Rebar","RecipeTrace":""}</t>
  </si>
  <si>
    <t>{"schema":"1","SourceName":"Reinf","SourceHandle":"50759","MaterialID":"1","SteelClass":"Rebar","RecipeTrace":""}</t>
  </si>
  <si>
    <t>{"schema":"1","SourceName":"Reinf","SourceHandle":"5075C","MaterialID":"1","SteelClass":"Rebar","RecipeTrace":""}</t>
  </si>
  <si>
    <t>{"schema":"1","SourceName":"Reinf","SourceHandle":"5075F","MaterialID":"1","SteelClass":"Rebar","RecipeTrace":""}</t>
  </si>
  <si>
    <t>{"schema":"1","SourceName":"Reinf","SourceHandle":"50762","MaterialID":"1","SteelClass":"Rebar","RecipeTrace":""}</t>
  </si>
  <si>
    <t>{"schema":"1","SourceName":"Reinf","SourceHandle":"50765","MaterialID":"1","SteelClass":"Rebar","RecipeTrace":""}</t>
  </si>
  <si>
    <t>{"schema":"1","SourceName":"Reinf","SourceHandle":"50768","MaterialID":"1","SteelClass":"Rebar","RecipeTrace":""}</t>
  </si>
  <si>
    <t>{"schema":"1","SourceName":"Reinf","SourceHandle":"5076B","MaterialID":"1","SteelClass":"Rebar","RecipeTrace":""}</t>
  </si>
  <si>
    <t>{"schema":"1","SourceName":"Reinf","SourceHandle":"5076E","MaterialID":"1","SteelClass":"Rebar","RecipeTrace":""}</t>
  </si>
  <si>
    <t>{"schema":"1","SourceName":"Reinf","SourceHandle":"50771","MaterialID":"1","SteelClass":"Rebar","RecipeTrace":""}</t>
  </si>
  <si>
    <t>{"schema":"1","SourceName":"Reinf","SourceHandle":"50774","MaterialID":"1","SteelClass":"Rebar","RecipeTrace":""}</t>
  </si>
  <si>
    <t>{"schema":"1","SourceName":"Reinf","SourceHandle":"50777","MaterialID":"1","SteelClass":"Rebar","RecipeTrace":""}</t>
  </si>
  <si>
    <t>{"schema":"1","SourceName":"Reinf","SourceHandle":"5077A","MaterialID":"1","SteelClass":"Rebar","RecipeTrace":""}</t>
  </si>
  <si>
    <t>{"schema":"1","SourceName":"Reinf","SourceHandle":"5077D","MaterialID":"1","SteelClass":"Rebar","RecipeTrace":""}</t>
  </si>
  <si>
    <t>{"schema":"1","SourceName":"Reinf","SourceHandle":"50780","MaterialID":"1","SteelClass":"Rebar","RecipeTrace":""}</t>
  </si>
  <si>
    <t>{"schema":"1","SourceName":"Reinf","SourceHandle":"50783","MaterialID":"1","SteelClass":"Rebar","RecipeTrace":""}</t>
  </si>
  <si>
    <t>{"schema":"1","SourceName":"Reinf","SourceHandle":"50786","MaterialID":"1","SteelClass":"Rebar","RecipeTrace":""}</t>
  </si>
  <si>
    <t>{"schema":"1","SourceName":"Reinf","SourceHandle":"50789","MaterialID":"1","SteelClass":"Rebar","RecipeTrace":""}</t>
  </si>
  <si>
    <t>{"schema":"1","SourceName":"Reinf","SourceHandle":"5078C","MaterialID":"1","SteelClass":"Rebar","RecipeTrace":""}</t>
  </si>
  <si>
    <t>{"schema":"1","SourceName":"Reinf","SourceHandle":"5078F","MaterialID":"1","SteelClass":"Rebar","RecipeTrace":""}</t>
  </si>
  <si>
    <t>{"schema":"1","SourceName":"Reinf","SourceHandle":"50792","MaterialID":"1","SteelClass":"Rebar","RecipeTrace":""}</t>
  </si>
  <si>
    <t>{"schema":"1","SourceName":"Reinf","SourceHandle":"50795","MaterialID":"1","SteelClass":"Rebar","RecipeTrace":""}</t>
  </si>
  <si>
    <t>{"schema":"1","SourceName":"Reinf","SourceHandle":"50798","MaterialID":"1","SteelClass":"Rebar","RecipeTrace":""}</t>
  </si>
  <si>
    <t>CoordinateUnit</t>
  </si>
  <si>
    <t>{"schema":"1","OriginalText":"B","OriginalValue":"620.58112908184376","OriginalUnit":"Length","OriginalComment":"Общая ширина по достоверному наружному контуру импортированного сечения."}</t>
  </si>
  <si>
    <t>{"schema":"1","OriginalText":"H","OriginalValue":"620.58112908184376","OriginalUnit":"Length","OriginalComment":"Общая высота по достоверному наружному контуру импортированного сечения."}</t>
  </si>
  <si>
    <t>REBAR_GLOBAL_ANNOTATION</t>
  </si>
  <si>
    <t>{"schema":"1","OriginalText":"ALL: 26∅20","OriginalValue":"0","OriginalUnit":"","OriginalComment":"Сводная подпись всей арматуры, распознанной при импорте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</si>
  <si>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</si>
  <si>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</si>
  <si>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</si>
  <si>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</si>
  <si>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</si>
  <si>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</si>
  <si>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</si>
  <si>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расчетных элементов сечения</t>
  </si>
  <si>
    <t>Достоверные контуры и отверстия сечения</t>
  </si>
  <si>
    <t>Свойства всего сечения</t>
  </si>
  <si>
    <t>Фактические диаграммы материалов</t>
  </si>
  <si>
    <t>Аннотации схемы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</si>
</sst>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dd\.mm\.yy"/>
    <numFmt numFmtId="166" formatCode="0.0000"/>
    <numFmt numFmtId="167" formatCode="\d\d.\m\m.\y\y"/>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7" fillId="0" borderId="0" applyNumberFormat="0" applyFill="0" applyBorder="0" applyAlignment="0" applyProtection="0"/>
  </cellStyleXfs>
  <cellXfs count="91">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2" fillId="8" borderId="0" xfId="0" applyFont="1" applyFill="1"/>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166" fontId="3" fillId="2" borderId="6" xfId="0" applyNumberFormat="1" applyFont="1" applyFill="1" applyBorder="1" applyAlignment="1">
      <alignment horizontal="left" vertical="center"/>
    </xf>
    <xf numFmtId="167" fontId="2" fillId="0" borderId="6" xfId="0" applyNumberFormat="1" applyFont="1" applyFill="1" applyBorder="1" applyAlignment="1">
      <alignment horizontal="center" vertical="center"/>
    </xf>
    <xf numFmtId="167" fontId="3" fillId="2" borderId="6" xfId="0" applyNumberFormat="1" applyFont="1" applyFill="1" applyBorder="1" applyAlignment="1">
      <alignment horizontal="left" vertical="center"/>
    </xf>
    <xf numFmtId="49" fontId="3" fillId="2" borderId="6" xfId="0" applyNumberFormat="1" applyFont="1" applyFill="1" applyBorder="1" applyAlignment="1">
      <alignment horizontal="left" vertical="center"/>
    </xf>
    <xf numFmtId="49" fontId="2" fillId="0" borderId="6" xfId="0" applyNumberFormat="1" applyFont="1" applyFill="1" applyBorder="1" applyAlignment="1">
      <alignment horizontal="right" vertical="center"/>
    </xf>
    <xf numFmtId="0" fontId="4" fillId="3" borderId="0" xfId="1" applyFont="1" applyFill="1"/>
    <xf numFmtId="0" fontId="2" fillId="0" borderId="0" xfId="0" applyFont="1"/>
    <xf numFmtId="0" fontId="2" fillId="5" borderId="2" xfId="0" applyFont="1" applyFill="1" applyBorder="1" applyAlignment="1">
      <alignment horizontal="center" vertical="center"/>
    </xf>
    <xf numFmtId="0" fontId="18"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7" fillId="8" borderId="5" xfId="1" applyFont="1" applyFill="1" applyBorder="1" applyAlignment="1">
      <alignment horizontal="left" vertical="center"/>
    </xf>
    <xf numFmtId="0" fontId="3" fillId="8" borderId="5" xfId="0" applyFont="1" applyFill="1" applyBorder="1" applyAlignment="1">
      <alignment horizontal="left" vertical="center"/>
    </xf>
    <xf numFmtId="0" fontId="5" fillId="3" borderId="2" xfId="0" applyFont="1" applyFill="1" applyBorder="1" applyAlignment="1">
      <alignment horizontal="left" vertical="center"/>
    </xf>
    <xf numFmtId="49" fontId="20" fillId="0" borderId="4" xfId="0" applyNumberFormat="1" applyFont="1" applyFill="1" applyBorder="1" applyAlignment="1">
      <alignment horizontal="left" vertical="top" wrapText="1"/>
    </xf>
    <xf numFmtId="49" fontId="21" fillId="2"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49" fontId="11" fillId="0" borderId="4" xfId="0" applyNumberFormat="1" applyFont="1" applyBorder="1" applyAlignment="1">
      <alignment vertical="top" wrapText="1"/>
    </xf>
    <xf numFmtId="49" fontId="22" fillId="3" borderId="4" xfId="0" applyNumberFormat="1"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0" fontId="14" fillId="6" borderId="4" xfId="0" applyFont="1" applyFill="1" applyBorder="1" applyAlignment="1">
      <alignment horizontal="center" vertical="top" wrapText="1"/>
    </xf>
    <xf numFmtId="0" fontId="11" fillId="3" borderId="4" xfId="0" applyFont="1" applyFill="1" applyBorder="1" applyAlignment="1">
      <alignment vertical="top"/>
    </xf>
    <xf numFmtId="0" fontId="8" fillId="3" borderId="4" xfId="0" applyFont="1" applyFill="1" applyBorder="1" applyAlignment="1">
      <alignment horizontal="left" vertical="top" wrapText="1"/>
    </xf>
    <xf numFmtId="0" fontId="15" fillId="3" borderId="4" xfId="0" applyFont="1" applyFill="1" applyBorder="1" applyAlignment="1">
      <alignment horizontal="left" vertical="top" wrapText="1"/>
    </xf>
    <xf numFmtId="49" fontId="13" fillId="0" borderId="4" xfId="0" applyNumberFormat="1" applyFont="1" applyBorder="1" applyAlignment="1">
      <alignment vertical="top" wrapText="1"/>
    </xf>
    <xf numFmtId="0" fontId="3" fillId="2" borderId="7"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max val="618.92932293008062"/>
          <c:min val="-600.14142832766515"/>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6648"/>
        <c:crosses val="autoZero"/>
        <c:crossBetween val="midCat"/>
      </c:valAx>
      <c:valAx>
        <c:axId val="479996648"/>
        <c:scaling>
          <c:orientation val="minMax"/>
          <c:max val="460.40157991507999"/>
          <c:min val="-431.04390694214658"/>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894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0.23358</cdr:x>
      <cdr:y>0.63576</cdr:y>
    </cdr:from>
    <cdr:to>
      <cdr:x>0.24479</cdr:x>
      <cdr:y>0.65278</cdr:y>
    </cdr:to>
    <cdr:sp macro="" textlink="">
      <cdr:nvSpPr>
        <cdr:cNvPr id="3" name="NDMPlot_ElementConcrete1">
          <a:extLst xmlns:a="http://schemas.openxmlformats.org/drawingml/2006/main">
            <a:ext uri="{FF2B5EF4-FFF2-40B4-BE49-F238E27FC236}">
              <a16:creationId xmlns:a16="http://schemas.microsoft.com/office/drawing/2014/main" id="{24619AA7-0FBC-4067-B90D-701C78974237}"/>
            </a:ext>
          </a:extLst>
        </cdr:cNvPr>
        <cdr:cNvSpPr/>
      </cdr:nvSpPr>
      <cdr:spPr>
        <a:xfrm xmlns:a="http://schemas.openxmlformats.org/drawingml/2006/main" rot="-4082099">
          <a:off x="2432535" y="436007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0.22473</cdr:x>
      <cdr:y>0.60413</cdr:y>
    </cdr:from>
    <cdr:to>
      <cdr:x>0.23593</cdr:x>
      <cdr:y>0.62115</cdr:y>
    </cdr:to>
    <cdr:sp macro="" textlink="">
      <cdr:nvSpPr>
        <cdr:cNvPr id="4" name="NDMPlot_ElementConcrete2">
          <a:extLst xmlns:a="http://schemas.openxmlformats.org/drawingml/2006/main">
            <a:ext uri="{FF2B5EF4-FFF2-40B4-BE49-F238E27FC236}">
              <a16:creationId xmlns:a16="http://schemas.microsoft.com/office/drawing/2014/main" id="{61304249-CE4D-4E8C-8444-F76FEFE4DF58}"/>
            </a:ext>
          </a:extLst>
        </cdr:cNvPr>
        <cdr:cNvSpPr/>
      </cdr:nvSpPr>
      <cdr:spPr>
        <a:xfrm xmlns:a="http://schemas.openxmlformats.org/drawingml/2006/main" rot="-4082099">
          <a:off x="2340296" y="4143141"/>
          <a:ext cx="116679"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0.23957</cdr:x>
      <cdr:y>0.61322</cdr:y>
    </cdr:from>
    <cdr:to>
      <cdr:x>0.25077</cdr:x>
      <cdr:y>0.63024</cdr:y>
    </cdr:to>
    <cdr:sp macro="" textlink="">
      <cdr:nvSpPr>
        <cdr:cNvPr id="5" name="NDMPlot_ElementConcrete3">
          <a:extLst xmlns:a="http://schemas.openxmlformats.org/drawingml/2006/main">
            <a:ext uri="{FF2B5EF4-FFF2-40B4-BE49-F238E27FC236}">
              <a16:creationId xmlns:a16="http://schemas.microsoft.com/office/drawing/2014/main" id="{708022AF-7FC8-470C-9864-612AC5134822}"/>
            </a:ext>
          </a:extLst>
        </cdr:cNvPr>
        <cdr:cNvSpPr/>
      </cdr:nvSpPr>
      <cdr:spPr>
        <a:xfrm xmlns:a="http://schemas.openxmlformats.org/drawingml/2006/main" rot="-4082099">
          <a:off x="2494881" y="4205487"/>
          <a:ext cx="116680"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0.25324</cdr:x>
      <cdr:y>0.62962</cdr:y>
    </cdr:from>
    <cdr:to>
      <cdr:x>0.27565</cdr:x>
      <cdr:y>0.66365</cdr:y>
    </cdr:to>
    <cdr:sp macro="" textlink="">
      <cdr:nvSpPr>
        <cdr:cNvPr id="6" name="NDMPlot_ElementConcrete4">
          <a:extLst xmlns:a="http://schemas.openxmlformats.org/drawingml/2006/main">
            <a:ext uri="{FF2B5EF4-FFF2-40B4-BE49-F238E27FC236}">
              <a16:creationId xmlns:a16="http://schemas.microsoft.com/office/drawing/2014/main" id="{07A4C829-B766-468F-809F-76D629008665}"/>
            </a:ext>
          </a:extLst>
        </cdr:cNvPr>
        <cdr:cNvSpPr/>
      </cdr:nvSpPr>
      <cdr:spPr>
        <a:xfrm xmlns:a="http://schemas.openxmlformats.org/drawingml/2006/main" rot="-4082099">
          <a:off x="2637246" y="431796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0.28293</cdr:x>
      <cdr:y>0.64781</cdr:y>
    </cdr:from>
    <cdr:to>
      <cdr:x>0.30534</cdr:x>
      <cdr:y>0.68183</cdr:y>
    </cdr:to>
    <cdr:sp macro="" textlink="">
      <cdr:nvSpPr>
        <cdr:cNvPr id="7" name="NDMPlot_ElementConcrete5">
          <a:extLst xmlns:a="http://schemas.openxmlformats.org/drawingml/2006/main">
            <a:ext uri="{FF2B5EF4-FFF2-40B4-BE49-F238E27FC236}">
              <a16:creationId xmlns:a16="http://schemas.microsoft.com/office/drawing/2014/main" id="{60B06547-608A-4FEC-AA46-FE7661BB7909}"/>
            </a:ext>
          </a:extLst>
        </cdr:cNvPr>
        <cdr:cNvSpPr/>
      </cdr:nvSpPr>
      <cdr:spPr>
        <a:xfrm xmlns:a="http://schemas.openxmlformats.org/drawingml/2006/main" rot="-4082099">
          <a:off x="2946416" y="4442654"/>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0.31262</cdr:x>
      <cdr:y>0.66599</cdr:y>
    </cdr:from>
    <cdr:to>
      <cdr:x>0.33502</cdr:x>
      <cdr:y>0.70002</cdr:y>
    </cdr:to>
    <cdr:sp macro="" textlink="">
      <cdr:nvSpPr>
        <cdr:cNvPr id="8" name="NDMPlot_ElementConcrete6">
          <a:extLst xmlns:a="http://schemas.openxmlformats.org/drawingml/2006/main">
            <a:ext uri="{FF2B5EF4-FFF2-40B4-BE49-F238E27FC236}">
              <a16:creationId xmlns:a16="http://schemas.microsoft.com/office/drawing/2014/main" id="{378C2155-4407-4192-8477-A3147A8998C7}"/>
            </a:ext>
          </a:extLst>
        </cdr:cNvPr>
        <cdr:cNvSpPr/>
      </cdr:nvSpPr>
      <cdr:spPr>
        <a:xfrm xmlns:a="http://schemas.openxmlformats.org/drawingml/2006/main" rot="-4082099">
          <a:off x="3255587" y="456734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cdr:x>
      <cdr:y>0.68417</cdr:y>
    </cdr:from>
    <cdr:to>
      <cdr:x>0.36471</cdr:x>
      <cdr:y>0.7182</cdr:y>
    </cdr:to>
    <cdr:sp macro="" textlink="">
      <cdr:nvSpPr>
        <cdr:cNvPr id="9" name="NDMPlot_ElementConcrete7">
          <a:extLst xmlns:a="http://schemas.openxmlformats.org/drawingml/2006/main">
            <a:ext uri="{FF2B5EF4-FFF2-40B4-BE49-F238E27FC236}">
              <a16:creationId xmlns:a16="http://schemas.microsoft.com/office/drawing/2014/main" id="{518AFFEE-9FD2-4848-8745-DCE254B253F7}"/>
            </a:ext>
          </a:extLst>
        </cdr:cNvPr>
        <cdr:cNvSpPr/>
      </cdr:nvSpPr>
      <cdr:spPr>
        <a:xfrm xmlns:a="http://schemas.openxmlformats.org/drawingml/2006/main" rot="-4082099">
          <a:off x="3564757" y="469204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0.37199</cdr:x>
      <cdr:y>0.70235</cdr:y>
    </cdr:from>
    <cdr:to>
      <cdr:x>0.3944</cdr:x>
      <cdr:y>0.73638</cdr:y>
    </cdr:to>
    <cdr:sp macro="" textlink="">
      <cdr:nvSpPr>
        <cdr:cNvPr id="10" name="NDMPlot_ElementConcrete8">
          <a:extLst xmlns:a="http://schemas.openxmlformats.org/drawingml/2006/main">
            <a:ext uri="{FF2B5EF4-FFF2-40B4-BE49-F238E27FC236}">
              <a16:creationId xmlns:a16="http://schemas.microsoft.com/office/drawing/2014/main" id="{DE77BAA4-D62C-46BD-8350-E535B34D65FB}"/>
            </a:ext>
          </a:extLst>
        </cdr:cNvPr>
        <cdr:cNvSpPr/>
      </cdr:nvSpPr>
      <cdr:spPr>
        <a:xfrm xmlns:a="http://schemas.openxmlformats.org/drawingml/2006/main" rot="-4082099">
          <a:off x="3873927" y="481673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0.40168</cdr:x>
      <cdr:y>0.72053</cdr:y>
    </cdr:from>
    <cdr:to>
      <cdr:x>0.42409</cdr:x>
      <cdr:y>0.75456</cdr:y>
    </cdr:to>
    <cdr:sp macro="" textlink="">
      <cdr:nvSpPr>
        <cdr:cNvPr id="11" name="NDMPlot_ElementConcrete9">
          <a:extLst xmlns:a="http://schemas.openxmlformats.org/drawingml/2006/main">
            <a:ext uri="{FF2B5EF4-FFF2-40B4-BE49-F238E27FC236}">
              <a16:creationId xmlns:a16="http://schemas.microsoft.com/office/drawing/2014/main" id="{0A845A92-CF55-468E-9E28-597234A4DB80}"/>
            </a:ext>
          </a:extLst>
        </cdr:cNvPr>
        <cdr:cNvSpPr/>
      </cdr:nvSpPr>
      <cdr:spPr>
        <a:xfrm xmlns:a="http://schemas.openxmlformats.org/drawingml/2006/main" rot="-4082099">
          <a:off x="4183097" y="494142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0.43137</cdr:x>
      <cdr:y>0.73872</cdr:y>
    </cdr:from>
    <cdr:to>
      <cdr:x>0.45378</cdr:x>
      <cdr:y>0.77274</cdr:y>
    </cdr:to>
    <cdr:sp macro="" textlink="">
      <cdr:nvSpPr>
        <cdr:cNvPr id="12" name="NDMPlot_ElementConcrete10">
          <a:extLst xmlns:a="http://schemas.openxmlformats.org/drawingml/2006/main">
            <a:ext uri="{FF2B5EF4-FFF2-40B4-BE49-F238E27FC236}">
              <a16:creationId xmlns:a16="http://schemas.microsoft.com/office/drawing/2014/main" id="{7194CBB6-720C-4689-A156-3A922FEDCC4F}"/>
            </a:ext>
          </a:extLst>
        </cdr:cNvPr>
        <cdr:cNvSpPr/>
      </cdr:nvSpPr>
      <cdr:spPr>
        <a:xfrm xmlns:a="http://schemas.openxmlformats.org/drawingml/2006/main" rot="-4082099">
          <a:off x="4492268" y="5066121"/>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0.46106</cdr:x>
      <cdr:y>0.7569</cdr:y>
    </cdr:from>
    <cdr:to>
      <cdr:x>0.48346</cdr:x>
      <cdr:y>0.79093</cdr:y>
    </cdr:to>
    <cdr:sp macro="" textlink="">
      <cdr:nvSpPr>
        <cdr:cNvPr id="13" name="NDMPlot_ElementConcrete11">
          <a:extLst xmlns:a="http://schemas.openxmlformats.org/drawingml/2006/main">
            <a:ext uri="{FF2B5EF4-FFF2-40B4-BE49-F238E27FC236}">
              <a16:creationId xmlns:a16="http://schemas.microsoft.com/office/drawing/2014/main" id="{C42EA9A5-154F-4F67-8D2A-12D00A558835}"/>
            </a:ext>
          </a:extLst>
        </cdr:cNvPr>
        <cdr:cNvSpPr/>
      </cdr:nvSpPr>
      <cdr:spPr>
        <a:xfrm xmlns:a="http://schemas.openxmlformats.org/drawingml/2006/main" rot="-4082099">
          <a:off x="4801438" y="519081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0.48593</cdr:x>
      <cdr:y>0.79031</cdr:y>
    </cdr:from>
    <cdr:to>
      <cdr:x>0.49713</cdr:x>
      <cdr:y>0.80733</cdr:y>
    </cdr:to>
    <cdr:sp macro="" textlink="">
      <cdr:nvSpPr>
        <cdr:cNvPr id="14" name="NDMPlot_ElementConcrete12">
          <a:extLst xmlns:a="http://schemas.openxmlformats.org/drawingml/2006/main">
            <a:ext uri="{FF2B5EF4-FFF2-40B4-BE49-F238E27FC236}">
              <a16:creationId xmlns:a16="http://schemas.microsoft.com/office/drawing/2014/main" id="{82251ECD-6092-4B0B-9DFC-72FA729FB944}"/>
            </a:ext>
          </a:extLst>
        </cdr:cNvPr>
        <cdr:cNvSpPr/>
      </cdr:nvSpPr>
      <cdr:spPr>
        <a:xfrm xmlns:a="http://schemas.openxmlformats.org/drawingml/2006/main" rot="-4082099">
          <a:off x="5060482" y="541996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0.49192</cdr:x>
      <cdr:y>0.76777</cdr:y>
    </cdr:from>
    <cdr:to>
      <cdr:x>0.50312</cdr:x>
      <cdr:y>0.78479</cdr:y>
    </cdr:to>
    <cdr:sp macro="" textlink="">
      <cdr:nvSpPr>
        <cdr:cNvPr id="15" name="NDMPlot_ElementConcrete13">
          <a:extLst xmlns:a="http://schemas.openxmlformats.org/drawingml/2006/main">
            <a:ext uri="{FF2B5EF4-FFF2-40B4-BE49-F238E27FC236}">
              <a16:creationId xmlns:a16="http://schemas.microsoft.com/office/drawing/2014/main" id="{E934353D-5241-4831-8107-9F4ABB595775}"/>
            </a:ext>
          </a:extLst>
        </cdr:cNvPr>
        <cdr:cNvSpPr/>
      </cdr:nvSpPr>
      <cdr:spPr>
        <a:xfrm xmlns:a="http://schemas.openxmlformats.org/drawingml/2006/main" rot="-4082099">
          <a:off x="5122828" y="5265381"/>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0.50676</cdr:x>
      <cdr:y>0.77686</cdr:y>
    </cdr:from>
    <cdr:to>
      <cdr:x>0.51797</cdr:x>
      <cdr:y>0.79388</cdr:y>
    </cdr:to>
    <cdr:sp macro="" textlink="">
      <cdr:nvSpPr>
        <cdr:cNvPr id="16" name="NDMPlot_ElementConcrete14">
          <a:extLst xmlns:a="http://schemas.openxmlformats.org/drawingml/2006/main">
            <a:ext uri="{FF2B5EF4-FFF2-40B4-BE49-F238E27FC236}">
              <a16:creationId xmlns:a16="http://schemas.microsoft.com/office/drawing/2014/main" id="{396433EC-9E98-44DF-BDF5-332743583C85}"/>
            </a:ext>
          </a:extLst>
        </cdr:cNvPr>
        <cdr:cNvSpPr/>
      </cdr:nvSpPr>
      <cdr:spPr>
        <a:xfrm xmlns:a="http://schemas.openxmlformats.org/drawingml/2006/main" rot="-4082099">
          <a:off x="5277414" y="5327728"/>
          <a:ext cx="116678"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0.23553</cdr:x>
      <cdr:y>0.56636</cdr:y>
    </cdr:from>
    <cdr:to>
      <cdr:x>0.25793</cdr:x>
      <cdr:y>0.60039</cdr:y>
    </cdr:to>
    <cdr:sp macro="" textlink="">
      <cdr:nvSpPr>
        <cdr:cNvPr id="17" name="NDMPlot_ElementConcrete15">
          <a:extLst xmlns:a="http://schemas.openxmlformats.org/drawingml/2006/main">
            <a:ext uri="{FF2B5EF4-FFF2-40B4-BE49-F238E27FC236}">
              <a16:creationId xmlns:a16="http://schemas.microsoft.com/office/drawing/2014/main" id="{E32CEEE2-508C-4FE6-8A00-13565FAD52BC}"/>
            </a:ext>
          </a:extLst>
        </cdr:cNvPr>
        <cdr:cNvSpPr/>
      </cdr:nvSpPr>
      <cdr:spPr>
        <a:xfrm xmlns:a="http://schemas.openxmlformats.org/drawingml/2006/main" rot="-4082099">
          <a:off x="2452769" y="388409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0.26521</cdr:x>
      <cdr:y>0.58454</cdr:y>
    </cdr:from>
    <cdr:to>
      <cdr:x>0.28762</cdr:x>
      <cdr:y>0.61857</cdr:y>
    </cdr:to>
    <cdr:sp macro="" textlink="">
      <cdr:nvSpPr>
        <cdr:cNvPr id="18" name="NDMPlot_ElementConcrete16">
          <a:extLst xmlns:a="http://schemas.openxmlformats.org/drawingml/2006/main">
            <a:ext uri="{FF2B5EF4-FFF2-40B4-BE49-F238E27FC236}">
              <a16:creationId xmlns:a16="http://schemas.microsoft.com/office/drawing/2014/main" id="{E7798384-7ED9-44FE-BB26-1596D8D43D4F}"/>
            </a:ext>
          </a:extLst>
        </cdr:cNvPr>
        <cdr:cNvSpPr/>
      </cdr:nvSpPr>
      <cdr:spPr>
        <a:xfrm xmlns:a="http://schemas.openxmlformats.org/drawingml/2006/main" rot="-4082099">
          <a:off x="2761940" y="400879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0.2949</cdr:x>
      <cdr:y>0.60272</cdr:y>
    </cdr:from>
    <cdr:to>
      <cdr:x>0.31731</cdr:x>
      <cdr:y>0.63675</cdr:y>
    </cdr:to>
    <cdr:sp macro="" textlink="">
      <cdr:nvSpPr>
        <cdr:cNvPr id="19" name="NDMPlot_ElementConcrete17">
          <a:extLst xmlns:a="http://schemas.openxmlformats.org/drawingml/2006/main">
            <a:ext uri="{FF2B5EF4-FFF2-40B4-BE49-F238E27FC236}">
              <a16:creationId xmlns:a16="http://schemas.microsoft.com/office/drawing/2014/main" id="{4AFFE9BE-B189-48CF-972D-5DADB4318F78}"/>
            </a:ext>
          </a:extLst>
        </cdr:cNvPr>
        <cdr:cNvSpPr/>
      </cdr:nvSpPr>
      <cdr:spPr>
        <a:xfrm xmlns:a="http://schemas.openxmlformats.org/drawingml/2006/main" rot="-4082099">
          <a:off x="3071110" y="4133483"/>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0.32459</cdr:x>
      <cdr:y>0.62091</cdr:y>
    </cdr:from>
    <cdr:to>
      <cdr:x>0.347</cdr:x>
      <cdr:y>0.65493</cdr:y>
    </cdr:to>
    <cdr:sp macro="" textlink="">
      <cdr:nvSpPr>
        <cdr:cNvPr id="20" name="NDMPlot_ElementConcrete18">
          <a:extLst xmlns:a="http://schemas.openxmlformats.org/drawingml/2006/main">
            <a:ext uri="{FF2B5EF4-FFF2-40B4-BE49-F238E27FC236}">
              <a16:creationId xmlns:a16="http://schemas.microsoft.com/office/drawing/2014/main" id="{2C93544A-5C97-49A9-9055-3C9C4E0E9088}"/>
            </a:ext>
          </a:extLst>
        </cdr:cNvPr>
        <cdr:cNvSpPr/>
      </cdr:nvSpPr>
      <cdr:spPr>
        <a:xfrm xmlns:a="http://schemas.openxmlformats.org/drawingml/2006/main" rot="-4082099">
          <a:off x="3380280" y="425817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0.35428</cdr:x>
      <cdr:y>0.63909</cdr:y>
    </cdr:from>
    <cdr:to>
      <cdr:x>0.37669</cdr:x>
      <cdr:y>0.67312</cdr:y>
    </cdr:to>
    <cdr:sp macro="" textlink="">
      <cdr:nvSpPr>
        <cdr:cNvPr id="21" name="NDMPlot_ElementConcrete19">
          <a:extLst xmlns:a="http://schemas.openxmlformats.org/drawingml/2006/main">
            <a:ext uri="{FF2B5EF4-FFF2-40B4-BE49-F238E27FC236}">
              <a16:creationId xmlns:a16="http://schemas.microsoft.com/office/drawing/2014/main" id="{2463F728-FB73-4026-82AD-700299D6E784}"/>
            </a:ext>
          </a:extLst>
        </cdr:cNvPr>
        <cdr:cNvSpPr/>
      </cdr:nvSpPr>
      <cdr:spPr>
        <a:xfrm xmlns:a="http://schemas.openxmlformats.org/drawingml/2006/main" rot="-4082099">
          <a:off x="3689450" y="4382870"/>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0.38397</cdr:x>
      <cdr:y>0.65727</cdr:y>
    </cdr:from>
    <cdr:to>
      <cdr:x>0.40637</cdr:x>
      <cdr:y>0.6913</cdr:y>
    </cdr:to>
    <cdr:sp macro="" textlink="">
      <cdr:nvSpPr>
        <cdr:cNvPr id="22" name="NDMPlot_ElementConcrete20">
          <a:extLst xmlns:a="http://schemas.openxmlformats.org/drawingml/2006/main">
            <a:ext uri="{FF2B5EF4-FFF2-40B4-BE49-F238E27FC236}">
              <a16:creationId xmlns:a16="http://schemas.microsoft.com/office/drawing/2014/main" id="{2AA24A6C-8182-4181-8B38-E788F564D2CC}"/>
            </a:ext>
          </a:extLst>
        </cdr:cNvPr>
        <cdr:cNvSpPr/>
      </cdr:nvSpPr>
      <cdr:spPr>
        <a:xfrm xmlns:a="http://schemas.openxmlformats.org/drawingml/2006/main" rot="-4082099">
          <a:off x="3998621" y="450756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0.41365</cdr:x>
      <cdr:y>0.67545</cdr:y>
    </cdr:from>
    <cdr:to>
      <cdr:x>0.43606</cdr:x>
      <cdr:y>0.70948</cdr:y>
    </cdr:to>
    <cdr:sp macro="" textlink="">
      <cdr:nvSpPr>
        <cdr:cNvPr id="23" name="NDMPlot_ElementConcrete21">
          <a:extLst xmlns:a="http://schemas.openxmlformats.org/drawingml/2006/main">
            <a:ext uri="{FF2B5EF4-FFF2-40B4-BE49-F238E27FC236}">
              <a16:creationId xmlns:a16="http://schemas.microsoft.com/office/drawing/2014/main" id="{DBDF2D85-4064-4C73-ACB4-4838BF0DCA38}"/>
            </a:ext>
          </a:extLst>
        </cdr:cNvPr>
        <cdr:cNvSpPr/>
      </cdr:nvSpPr>
      <cdr:spPr>
        <a:xfrm xmlns:a="http://schemas.openxmlformats.org/drawingml/2006/main" rot="-4082099">
          <a:off x="4307791" y="463225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0.44334</cdr:x>
      <cdr:y>0.69364</cdr:y>
    </cdr:from>
    <cdr:to>
      <cdr:x>0.46575</cdr:x>
      <cdr:y>0.72766</cdr:y>
    </cdr:to>
    <cdr:sp macro="" textlink="">
      <cdr:nvSpPr>
        <cdr:cNvPr id="24" name="NDMPlot_ElementConcrete22">
          <a:extLst xmlns:a="http://schemas.openxmlformats.org/drawingml/2006/main">
            <a:ext uri="{FF2B5EF4-FFF2-40B4-BE49-F238E27FC236}">
              <a16:creationId xmlns:a16="http://schemas.microsoft.com/office/drawing/2014/main" id="{DE6CD35D-A465-4C64-A713-C5474505597E}"/>
            </a:ext>
          </a:extLst>
        </cdr:cNvPr>
        <cdr:cNvSpPr/>
      </cdr:nvSpPr>
      <cdr:spPr>
        <a:xfrm xmlns:a="http://schemas.openxmlformats.org/drawingml/2006/main" rot="-4082099">
          <a:off x="4616961" y="475695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0.47303</cdr:x>
      <cdr:y>0.71182</cdr:y>
    </cdr:from>
    <cdr:to>
      <cdr:x>0.49544</cdr:x>
      <cdr:y>0.74584</cdr:y>
    </cdr:to>
    <cdr:sp macro="" textlink="">
      <cdr:nvSpPr>
        <cdr:cNvPr id="25" name="NDMPlot_ElementConcrete23">
          <a:extLst xmlns:a="http://schemas.openxmlformats.org/drawingml/2006/main">
            <a:ext uri="{FF2B5EF4-FFF2-40B4-BE49-F238E27FC236}">
              <a16:creationId xmlns:a16="http://schemas.microsoft.com/office/drawing/2014/main" id="{D91A4A93-5C81-40EF-9981-7232C2A9CFE1}"/>
            </a:ext>
          </a:extLst>
        </cdr:cNvPr>
        <cdr:cNvSpPr/>
      </cdr:nvSpPr>
      <cdr:spPr>
        <a:xfrm xmlns:a="http://schemas.openxmlformats.org/drawingml/2006/main" rot="-4082099">
          <a:off x="4926131" y="488164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0.50272</cdr:x>
      <cdr:y>0.73</cdr:y>
    </cdr:from>
    <cdr:to>
      <cdr:x>0.52513</cdr:x>
      <cdr:y>0.76403</cdr:y>
    </cdr:to>
    <cdr:sp macro="" textlink="">
      <cdr:nvSpPr>
        <cdr:cNvPr id="26" name="NDMPlot_ElementConcrete24">
          <a:extLst xmlns:a="http://schemas.openxmlformats.org/drawingml/2006/main">
            <a:ext uri="{FF2B5EF4-FFF2-40B4-BE49-F238E27FC236}">
              <a16:creationId xmlns:a16="http://schemas.microsoft.com/office/drawing/2014/main" id="{0DE8A519-30C8-4F6F-B764-E0B56D852A2C}"/>
            </a:ext>
          </a:extLst>
        </cdr:cNvPr>
        <cdr:cNvSpPr/>
      </cdr:nvSpPr>
      <cdr:spPr>
        <a:xfrm xmlns:a="http://schemas.openxmlformats.org/drawingml/2006/main" rot="-4082099">
          <a:off x="5235301" y="500633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cdr:x>
      <cdr:y>0.52128</cdr:y>
    </cdr:from>
    <cdr:to>
      <cdr:x>0.26991</cdr:x>
      <cdr:y>0.55531</cdr:y>
    </cdr:to>
    <cdr:sp macro="" textlink="">
      <cdr:nvSpPr>
        <cdr:cNvPr id="27" name="NDMPlot_ElementConcrete25">
          <a:extLst xmlns:a="http://schemas.openxmlformats.org/drawingml/2006/main">
            <a:ext uri="{FF2B5EF4-FFF2-40B4-BE49-F238E27FC236}">
              <a16:creationId xmlns:a16="http://schemas.microsoft.com/office/drawing/2014/main" id="{35154B29-760B-442B-8579-A03A18C1DC5D}"/>
            </a:ext>
          </a:extLst>
        </cdr:cNvPr>
        <cdr:cNvSpPr/>
      </cdr:nvSpPr>
      <cdr:spPr>
        <a:xfrm xmlns:a="http://schemas.openxmlformats.org/drawingml/2006/main" rot="-4082099">
          <a:off x="2577463" y="3574926"/>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0.27719</cdr:x>
      <cdr:y>0.53946</cdr:y>
    </cdr:from>
    <cdr:to>
      <cdr:x>0.2996</cdr:x>
      <cdr:y>0.57349</cdr:y>
    </cdr:to>
    <cdr:sp macro="" textlink="">
      <cdr:nvSpPr>
        <cdr:cNvPr id="28" name="NDMPlot_ElementConcrete26">
          <a:extLst xmlns:a="http://schemas.openxmlformats.org/drawingml/2006/main">
            <a:ext uri="{FF2B5EF4-FFF2-40B4-BE49-F238E27FC236}">
              <a16:creationId xmlns:a16="http://schemas.microsoft.com/office/drawing/2014/main" id="{B2B311E4-90F8-4673-AD52-C810E808B463}"/>
            </a:ext>
          </a:extLst>
        </cdr:cNvPr>
        <cdr:cNvSpPr/>
      </cdr:nvSpPr>
      <cdr:spPr>
        <a:xfrm xmlns:a="http://schemas.openxmlformats.org/drawingml/2006/main" rot="-4082099">
          <a:off x="2886633" y="369962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0.30688</cdr:x>
      <cdr:y>0.55764</cdr:y>
    </cdr:from>
    <cdr:to>
      <cdr:x>0.32928</cdr:x>
      <cdr:y>0.59167</cdr:y>
    </cdr:to>
    <cdr:sp macro="" textlink="">
      <cdr:nvSpPr>
        <cdr:cNvPr id="29" name="NDMPlot_ElementConcrete27">
          <a:extLst xmlns:a="http://schemas.openxmlformats.org/drawingml/2006/main">
            <a:ext uri="{FF2B5EF4-FFF2-40B4-BE49-F238E27FC236}">
              <a16:creationId xmlns:a16="http://schemas.microsoft.com/office/drawing/2014/main" id="{5F9396BF-F741-4D4F-9A49-04E5CC26F216}"/>
            </a:ext>
          </a:extLst>
        </cdr:cNvPr>
        <cdr:cNvSpPr/>
      </cdr:nvSpPr>
      <cdr:spPr>
        <a:xfrm xmlns:a="http://schemas.openxmlformats.org/drawingml/2006/main" rot="-4082099">
          <a:off x="3195803" y="382431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0.33656</cdr:x>
      <cdr:y>0.57582</cdr:y>
    </cdr:from>
    <cdr:to>
      <cdr:x>0.35897</cdr:x>
      <cdr:y>0.60985</cdr:y>
    </cdr:to>
    <cdr:sp macro="" textlink="">
      <cdr:nvSpPr>
        <cdr:cNvPr id="30" name="NDMPlot_ElementConcrete28">
          <a:extLst xmlns:a="http://schemas.openxmlformats.org/drawingml/2006/main">
            <a:ext uri="{FF2B5EF4-FFF2-40B4-BE49-F238E27FC236}">
              <a16:creationId xmlns:a16="http://schemas.microsoft.com/office/drawing/2014/main" id="{D3A1466C-0CC9-4427-841B-DCA1781526FA}"/>
            </a:ext>
          </a:extLst>
        </cdr:cNvPr>
        <cdr:cNvSpPr/>
      </cdr:nvSpPr>
      <cdr:spPr>
        <a:xfrm xmlns:a="http://schemas.openxmlformats.org/drawingml/2006/main" rot="-4082099">
          <a:off x="3504973" y="394900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0.36625</cdr:x>
      <cdr:y>0.59401</cdr:y>
    </cdr:from>
    <cdr:to>
      <cdr:x>0.38866</cdr:x>
      <cdr:y>0.62803</cdr:y>
    </cdr:to>
    <cdr:sp macro="" textlink="">
      <cdr:nvSpPr>
        <cdr:cNvPr id="31" name="NDMPlot_ElementConcrete29">
          <a:extLst xmlns:a="http://schemas.openxmlformats.org/drawingml/2006/main">
            <a:ext uri="{FF2B5EF4-FFF2-40B4-BE49-F238E27FC236}">
              <a16:creationId xmlns:a16="http://schemas.microsoft.com/office/drawing/2014/main" id="{7A2765A2-D460-4DFF-9EC1-8662C8CB6FF0}"/>
            </a:ext>
          </a:extLst>
        </cdr:cNvPr>
        <cdr:cNvSpPr/>
      </cdr:nvSpPr>
      <cdr:spPr>
        <a:xfrm xmlns:a="http://schemas.openxmlformats.org/drawingml/2006/main" rot="-4082099">
          <a:off x="3814144" y="407370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0.39594</cdr:x>
      <cdr:y>0.61219</cdr:y>
    </cdr:from>
    <cdr:to>
      <cdr:x>0.41835</cdr:x>
      <cdr:y>0.64622</cdr:y>
    </cdr:to>
    <cdr:sp macro="" textlink="">
      <cdr:nvSpPr>
        <cdr:cNvPr id="448" name="NDMPlot_ElementConcrete30">
          <a:extLst xmlns:a="http://schemas.openxmlformats.org/drawingml/2006/main">
            <a:ext uri="{FF2B5EF4-FFF2-40B4-BE49-F238E27FC236}">
              <a16:creationId xmlns:a16="http://schemas.microsoft.com/office/drawing/2014/main" id="{87297B9A-ECB8-40E5-B61F-5244ED8E4C4D}"/>
            </a:ext>
          </a:extLst>
        </cdr:cNvPr>
        <cdr:cNvSpPr/>
      </cdr:nvSpPr>
      <cdr:spPr>
        <a:xfrm xmlns:a="http://schemas.openxmlformats.org/drawingml/2006/main" rot="-4082099">
          <a:off x="4123314" y="4198393"/>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0.42563</cdr:x>
      <cdr:y>0.63037</cdr:y>
    </cdr:from>
    <cdr:to>
      <cdr:x>0.44804</cdr:x>
      <cdr:y>0.6644</cdr:y>
    </cdr:to>
    <cdr:sp macro="" textlink="">
      <cdr:nvSpPr>
        <cdr:cNvPr id="449" name="NDMPlot_ElementConcrete31">
          <a:extLst xmlns:a="http://schemas.openxmlformats.org/drawingml/2006/main">
            <a:ext uri="{FF2B5EF4-FFF2-40B4-BE49-F238E27FC236}">
              <a16:creationId xmlns:a16="http://schemas.microsoft.com/office/drawing/2014/main" id="{89B10E80-97E2-44C1-8E09-7AF42A3F93B9}"/>
            </a:ext>
          </a:extLst>
        </cdr:cNvPr>
        <cdr:cNvSpPr/>
      </cdr:nvSpPr>
      <cdr:spPr>
        <a:xfrm xmlns:a="http://schemas.openxmlformats.org/drawingml/2006/main" rot="-4082099">
          <a:off x="4432484" y="432308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0.45532</cdr:x>
      <cdr:y>0.64855</cdr:y>
    </cdr:from>
    <cdr:to>
      <cdr:x>0.47772</cdr:x>
      <cdr:y>0.68258</cdr:y>
    </cdr:to>
    <cdr:sp macro="" textlink="">
      <cdr:nvSpPr>
        <cdr:cNvPr id="450" name="NDMPlot_ElementConcrete32">
          <a:extLst xmlns:a="http://schemas.openxmlformats.org/drawingml/2006/main">
            <a:ext uri="{FF2B5EF4-FFF2-40B4-BE49-F238E27FC236}">
              <a16:creationId xmlns:a16="http://schemas.microsoft.com/office/drawing/2014/main" id="{07DA25F8-6F3D-435E-A6F4-D7BB47B85E92}"/>
            </a:ext>
          </a:extLst>
        </cdr:cNvPr>
        <cdr:cNvSpPr/>
      </cdr:nvSpPr>
      <cdr:spPr>
        <a:xfrm xmlns:a="http://schemas.openxmlformats.org/drawingml/2006/main" rot="-4082099">
          <a:off x="4741654" y="4447780"/>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cdr:x>
      <cdr:y>0.66674</cdr:y>
    </cdr:from>
    <cdr:to>
      <cdr:x>0.50741</cdr:x>
      <cdr:y>0.70076</cdr:y>
    </cdr:to>
    <cdr:sp macro="" textlink="">
      <cdr:nvSpPr>
        <cdr:cNvPr id="451" name="NDMPlot_ElementConcrete33">
          <a:extLst xmlns:a="http://schemas.openxmlformats.org/drawingml/2006/main">
            <a:ext uri="{FF2B5EF4-FFF2-40B4-BE49-F238E27FC236}">
              <a16:creationId xmlns:a16="http://schemas.microsoft.com/office/drawing/2014/main" id="{5D4A18CD-D32D-4735-A7AF-0907BFA0405A}"/>
            </a:ext>
          </a:extLst>
        </cdr:cNvPr>
        <cdr:cNvSpPr/>
      </cdr:nvSpPr>
      <cdr:spPr>
        <a:xfrm xmlns:a="http://schemas.openxmlformats.org/drawingml/2006/main" rot="-4082099">
          <a:off x="5050825" y="457247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0.51469</cdr:x>
      <cdr:y>0.68492</cdr:y>
    </cdr:from>
    <cdr:to>
      <cdr:x>0.5371</cdr:x>
      <cdr:y>0.71895</cdr:y>
    </cdr:to>
    <cdr:sp macro="" textlink="">
      <cdr:nvSpPr>
        <cdr:cNvPr id="452" name="NDMPlot_ElementConcrete34">
          <a:extLst xmlns:a="http://schemas.openxmlformats.org/drawingml/2006/main">
            <a:ext uri="{FF2B5EF4-FFF2-40B4-BE49-F238E27FC236}">
              <a16:creationId xmlns:a16="http://schemas.microsoft.com/office/drawing/2014/main" id="{FF60C3A8-438C-4116-AFF9-3ECE7BB4D576}"/>
            </a:ext>
          </a:extLst>
        </cdr:cNvPr>
        <cdr:cNvSpPr/>
      </cdr:nvSpPr>
      <cdr:spPr>
        <a:xfrm xmlns:a="http://schemas.openxmlformats.org/drawingml/2006/main" rot="-4082099">
          <a:off x="5359995" y="469716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0.25947</cdr:x>
      <cdr:y>0.4762</cdr:y>
    </cdr:from>
    <cdr:to>
      <cdr:x>0.28188</cdr:x>
      <cdr:y>0.51022</cdr:y>
    </cdr:to>
    <cdr:sp macro="" textlink="">
      <cdr:nvSpPr>
        <cdr:cNvPr id="453" name="NDMPlot_ElementConcrete35">
          <a:extLst xmlns:a="http://schemas.openxmlformats.org/drawingml/2006/main">
            <a:ext uri="{FF2B5EF4-FFF2-40B4-BE49-F238E27FC236}">
              <a16:creationId xmlns:a16="http://schemas.microsoft.com/office/drawing/2014/main" id="{39A5DFC7-A1E5-42D9-9063-52373245B74F}"/>
            </a:ext>
          </a:extLst>
        </cdr:cNvPr>
        <cdr:cNvSpPr/>
      </cdr:nvSpPr>
      <cdr:spPr>
        <a:xfrm xmlns:a="http://schemas.openxmlformats.org/drawingml/2006/main" rot="-4082099">
          <a:off x="2702156" y="326575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0.28916</cdr:x>
      <cdr:y>0.49438</cdr:y>
    </cdr:from>
    <cdr:to>
      <cdr:x>0.31157</cdr:x>
      <cdr:y>0.52841</cdr:y>
    </cdr:to>
    <cdr:sp macro="" textlink="">
      <cdr:nvSpPr>
        <cdr:cNvPr id="454" name="NDMPlot_ElementConcrete36">
          <a:extLst xmlns:a="http://schemas.openxmlformats.org/drawingml/2006/main">
            <a:ext uri="{FF2B5EF4-FFF2-40B4-BE49-F238E27FC236}">
              <a16:creationId xmlns:a16="http://schemas.microsoft.com/office/drawing/2014/main" id="{535CF2FC-984E-4C88-B6F0-ECE71955254A}"/>
            </a:ext>
          </a:extLst>
        </cdr:cNvPr>
        <cdr:cNvSpPr/>
      </cdr:nvSpPr>
      <cdr:spPr>
        <a:xfrm xmlns:a="http://schemas.openxmlformats.org/drawingml/2006/main" rot="-4082099">
          <a:off x="3011326" y="339045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0.31885</cdr:x>
      <cdr:y>0.51256</cdr:y>
    </cdr:from>
    <cdr:to>
      <cdr:x>0.34126</cdr:x>
      <cdr:y>0.54659</cdr:y>
    </cdr:to>
    <cdr:sp macro="" textlink="">
      <cdr:nvSpPr>
        <cdr:cNvPr id="455" name="NDMPlot_ElementConcrete37">
          <a:extLst xmlns:a="http://schemas.openxmlformats.org/drawingml/2006/main">
            <a:ext uri="{FF2B5EF4-FFF2-40B4-BE49-F238E27FC236}">
              <a16:creationId xmlns:a16="http://schemas.microsoft.com/office/drawing/2014/main" id="{EE048AAA-D76D-472E-8882-2C4EF2682652}"/>
            </a:ext>
          </a:extLst>
        </cdr:cNvPr>
        <cdr:cNvSpPr/>
      </cdr:nvSpPr>
      <cdr:spPr>
        <a:xfrm xmlns:a="http://schemas.openxmlformats.org/drawingml/2006/main" rot="-4082099">
          <a:off x="3320497" y="351514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0.34854</cdr:x>
      <cdr:y>0.53074</cdr:y>
    </cdr:from>
    <cdr:to>
      <cdr:x>0.37095</cdr:x>
      <cdr:y>0.56477</cdr:y>
    </cdr:to>
    <cdr:sp macro="" textlink="">
      <cdr:nvSpPr>
        <cdr:cNvPr id="456" name="NDMPlot_ElementConcrete38">
          <a:extLst xmlns:a="http://schemas.openxmlformats.org/drawingml/2006/main">
            <a:ext uri="{FF2B5EF4-FFF2-40B4-BE49-F238E27FC236}">
              <a16:creationId xmlns:a16="http://schemas.microsoft.com/office/drawing/2014/main" id="{04E9BEED-376D-4EE6-BD62-268B1F6D6F0D}"/>
            </a:ext>
          </a:extLst>
        </cdr:cNvPr>
        <cdr:cNvSpPr/>
      </cdr:nvSpPr>
      <cdr:spPr>
        <a:xfrm xmlns:a="http://schemas.openxmlformats.org/drawingml/2006/main" rot="-4082099">
          <a:off x="3629667" y="3639836"/>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0.37341</cdr:x>
      <cdr:y>0.56416</cdr:y>
    </cdr:from>
    <cdr:to>
      <cdr:x>0.38462</cdr:x>
      <cdr:y>0.58117</cdr:y>
    </cdr:to>
    <cdr:sp macro="" textlink="">
      <cdr:nvSpPr>
        <cdr:cNvPr id="457" name="NDMPlot_ElementConcrete39">
          <a:extLst xmlns:a="http://schemas.openxmlformats.org/drawingml/2006/main">
            <a:ext uri="{FF2B5EF4-FFF2-40B4-BE49-F238E27FC236}">
              <a16:creationId xmlns:a16="http://schemas.microsoft.com/office/drawing/2014/main" id="{E7E2EF21-1200-43E6-A396-A18930A56DB6}"/>
            </a:ext>
          </a:extLst>
        </cdr:cNvPr>
        <cdr:cNvSpPr/>
      </cdr:nvSpPr>
      <cdr:spPr>
        <a:xfrm xmlns:a="http://schemas.openxmlformats.org/drawingml/2006/main" rot="-4082099">
          <a:off x="3888711" y="386898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0.38826</cdr:x>
      <cdr:y>0.57325</cdr:y>
    </cdr:from>
    <cdr:to>
      <cdr:x>0.39946</cdr:x>
      <cdr:y>0.59026</cdr:y>
    </cdr:to>
    <cdr:sp macro="" textlink="">
      <cdr:nvSpPr>
        <cdr:cNvPr id="458" name="NDMPlot_ElementConcrete40">
          <a:extLst xmlns:a="http://schemas.openxmlformats.org/drawingml/2006/main">
            <a:ext uri="{FF2B5EF4-FFF2-40B4-BE49-F238E27FC236}">
              <a16:creationId xmlns:a16="http://schemas.microsoft.com/office/drawing/2014/main" id="{0281C571-0927-4929-B098-DE4CB4F4C31F}"/>
            </a:ext>
          </a:extLst>
        </cdr:cNvPr>
        <cdr:cNvSpPr/>
      </cdr:nvSpPr>
      <cdr:spPr>
        <a:xfrm xmlns:a="http://schemas.openxmlformats.org/drawingml/2006/main" rot="-4082099">
          <a:off x="4043296" y="393133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0.4031</cdr:x>
      <cdr:y>0.58234</cdr:y>
    </cdr:from>
    <cdr:to>
      <cdr:x>0.4143</cdr:x>
      <cdr:y>0.59935</cdr:y>
    </cdr:to>
    <cdr:sp macro="" textlink="">
      <cdr:nvSpPr>
        <cdr:cNvPr id="459" name="NDMPlot_ElementConcrete41">
          <a:extLst xmlns:a="http://schemas.openxmlformats.org/drawingml/2006/main">
            <a:ext uri="{FF2B5EF4-FFF2-40B4-BE49-F238E27FC236}">
              <a16:creationId xmlns:a16="http://schemas.microsoft.com/office/drawing/2014/main" id="{CF1CE94F-D4E1-42C3-B91A-E3696C3052BE}"/>
            </a:ext>
          </a:extLst>
        </cdr:cNvPr>
        <cdr:cNvSpPr/>
      </cdr:nvSpPr>
      <cdr:spPr>
        <a:xfrm xmlns:a="http://schemas.openxmlformats.org/drawingml/2006/main" rot="-4082099">
          <a:off x="4197881" y="399368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0.41794</cdr:x>
      <cdr:y>0.59143</cdr:y>
    </cdr:from>
    <cdr:to>
      <cdr:x>0.42915</cdr:x>
      <cdr:y>0.60844</cdr:y>
    </cdr:to>
    <cdr:sp macro="" textlink="">
      <cdr:nvSpPr>
        <cdr:cNvPr id="460" name="NDMPlot_ElementConcrete42">
          <a:extLst xmlns:a="http://schemas.openxmlformats.org/drawingml/2006/main">
            <a:ext uri="{FF2B5EF4-FFF2-40B4-BE49-F238E27FC236}">
              <a16:creationId xmlns:a16="http://schemas.microsoft.com/office/drawing/2014/main" id="{E4050A30-4303-43B8-95CB-508CD3D75003}"/>
            </a:ext>
          </a:extLst>
        </cdr:cNvPr>
        <cdr:cNvSpPr/>
      </cdr:nvSpPr>
      <cdr:spPr>
        <a:xfrm xmlns:a="http://schemas.openxmlformats.org/drawingml/2006/main" rot="-4082099">
          <a:off x="4352466" y="405602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0.43279</cdr:x>
      <cdr:y>0.60052</cdr:y>
    </cdr:from>
    <cdr:to>
      <cdr:x>0.44399</cdr:x>
      <cdr:y>0.61753</cdr:y>
    </cdr:to>
    <cdr:sp macro="" textlink="">
      <cdr:nvSpPr>
        <cdr:cNvPr id="461" name="NDMPlot_ElementConcrete43">
          <a:extLst xmlns:a="http://schemas.openxmlformats.org/drawingml/2006/main">
            <a:ext uri="{FF2B5EF4-FFF2-40B4-BE49-F238E27FC236}">
              <a16:creationId xmlns:a16="http://schemas.microsoft.com/office/drawing/2014/main" id="{D0CA3809-E59F-4977-8F21-2BE84540485E}"/>
            </a:ext>
          </a:extLst>
        </cdr:cNvPr>
        <cdr:cNvSpPr/>
      </cdr:nvSpPr>
      <cdr:spPr>
        <a:xfrm xmlns:a="http://schemas.openxmlformats.org/drawingml/2006/main" rot="-4082099">
          <a:off x="4507051" y="411837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0.44763</cdr:x>
      <cdr:y>0.60961</cdr:y>
    </cdr:from>
    <cdr:to>
      <cdr:x>0.45884</cdr:x>
      <cdr:y>0.62663</cdr:y>
    </cdr:to>
    <cdr:sp macro="" textlink="">
      <cdr:nvSpPr>
        <cdr:cNvPr id="462" name="NDMPlot_ElementConcrete44">
          <a:extLst xmlns:a="http://schemas.openxmlformats.org/drawingml/2006/main">
            <a:ext uri="{FF2B5EF4-FFF2-40B4-BE49-F238E27FC236}">
              <a16:creationId xmlns:a16="http://schemas.microsoft.com/office/drawing/2014/main" id="{EBD634B1-9C95-4D1B-AD29-B2F6FE647170}"/>
            </a:ext>
          </a:extLst>
        </cdr:cNvPr>
        <cdr:cNvSpPr/>
      </cdr:nvSpPr>
      <cdr:spPr>
        <a:xfrm xmlns:a="http://schemas.openxmlformats.org/drawingml/2006/main" rot="-4082099">
          <a:off x="4661636" y="418072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0.46248</cdr:x>
      <cdr:y>0.6187</cdr:y>
    </cdr:from>
    <cdr:to>
      <cdr:x>0.47368</cdr:x>
      <cdr:y>0.63572</cdr:y>
    </cdr:to>
    <cdr:sp macro="" textlink="">
      <cdr:nvSpPr>
        <cdr:cNvPr id="463" name="NDMPlot_ElementConcrete45">
          <a:extLst xmlns:a="http://schemas.openxmlformats.org/drawingml/2006/main">
            <a:ext uri="{FF2B5EF4-FFF2-40B4-BE49-F238E27FC236}">
              <a16:creationId xmlns:a16="http://schemas.microsoft.com/office/drawing/2014/main" id="{F0E57A12-4E3E-4E35-A1F6-34EEAED7F275}"/>
            </a:ext>
          </a:extLst>
        </cdr:cNvPr>
        <cdr:cNvSpPr/>
      </cdr:nvSpPr>
      <cdr:spPr>
        <a:xfrm xmlns:a="http://schemas.openxmlformats.org/drawingml/2006/main" rot="-4082099">
          <a:off x="4816222" y="4243069"/>
          <a:ext cx="116678"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0.47732</cdr:x>
      <cdr:y>0.62779</cdr:y>
    </cdr:from>
    <cdr:to>
      <cdr:x>0.48852</cdr:x>
      <cdr:y>0.64481</cdr:y>
    </cdr:to>
    <cdr:sp macro="" textlink="">
      <cdr:nvSpPr>
        <cdr:cNvPr id="464" name="NDMPlot_ElementConcrete46">
          <a:extLst xmlns:a="http://schemas.openxmlformats.org/drawingml/2006/main">
            <a:ext uri="{FF2B5EF4-FFF2-40B4-BE49-F238E27FC236}">
              <a16:creationId xmlns:a16="http://schemas.microsoft.com/office/drawing/2014/main" id="{23C6C636-6A9D-4F02-AFF9-2DEB0A646AB6}"/>
            </a:ext>
          </a:extLst>
        </cdr:cNvPr>
        <cdr:cNvSpPr/>
      </cdr:nvSpPr>
      <cdr:spPr>
        <a:xfrm xmlns:a="http://schemas.openxmlformats.org/drawingml/2006/main" rot="-4082099">
          <a:off x="4970807" y="430541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0.46846</cdr:x>
      <cdr:y>0.59616</cdr:y>
    </cdr:from>
    <cdr:to>
      <cdr:x>0.47967</cdr:x>
      <cdr:y>0.61318</cdr:y>
    </cdr:to>
    <cdr:sp macro="" textlink="">
      <cdr:nvSpPr>
        <cdr:cNvPr id="465" name="NDMPlot_ElementConcrete47">
          <a:extLst xmlns:a="http://schemas.openxmlformats.org/drawingml/2006/main">
            <a:ext uri="{FF2B5EF4-FFF2-40B4-BE49-F238E27FC236}">
              <a16:creationId xmlns:a16="http://schemas.microsoft.com/office/drawing/2014/main" id="{C0362A81-60B8-48FF-9A2C-B0942921B701}"/>
            </a:ext>
          </a:extLst>
        </cdr:cNvPr>
        <cdr:cNvSpPr/>
      </cdr:nvSpPr>
      <cdr:spPr>
        <a:xfrm xmlns:a="http://schemas.openxmlformats.org/drawingml/2006/main" rot="-4082099">
          <a:off x="4878568" y="408848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0.48331</cdr:x>
      <cdr:y>0.60525</cdr:y>
    </cdr:from>
    <cdr:to>
      <cdr:x>0.49451</cdr:x>
      <cdr:y>0.62227</cdr:y>
    </cdr:to>
    <cdr:sp macro="" textlink="">
      <cdr:nvSpPr>
        <cdr:cNvPr id="466" name="NDMPlot_ElementConcrete48">
          <a:extLst xmlns:a="http://schemas.openxmlformats.org/drawingml/2006/main">
            <a:ext uri="{FF2B5EF4-FFF2-40B4-BE49-F238E27FC236}">
              <a16:creationId xmlns:a16="http://schemas.microsoft.com/office/drawing/2014/main" id="{DFA7BF3E-9BCD-415B-8536-B718FA3D6ED1}"/>
            </a:ext>
          </a:extLst>
        </cdr:cNvPr>
        <cdr:cNvSpPr/>
      </cdr:nvSpPr>
      <cdr:spPr>
        <a:xfrm xmlns:a="http://schemas.openxmlformats.org/drawingml/2006/main" rot="-4082099">
          <a:off x="5033153" y="415083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0.49698</cdr:x>
      <cdr:y>0.62165</cdr:y>
    </cdr:from>
    <cdr:to>
      <cdr:x>0.51939</cdr:x>
      <cdr:y>0.65568</cdr:y>
    </cdr:to>
    <cdr:sp macro="" textlink="">
      <cdr:nvSpPr>
        <cdr:cNvPr id="467" name="NDMPlot_ElementConcrete49">
          <a:extLst xmlns:a="http://schemas.openxmlformats.org/drawingml/2006/main">
            <a:ext uri="{FF2B5EF4-FFF2-40B4-BE49-F238E27FC236}">
              <a16:creationId xmlns:a16="http://schemas.microsoft.com/office/drawing/2014/main" id="{B90A0433-37ED-43B7-B39C-486177C7181E}"/>
            </a:ext>
          </a:extLst>
        </cdr:cNvPr>
        <cdr:cNvSpPr/>
      </cdr:nvSpPr>
      <cdr:spPr>
        <a:xfrm xmlns:a="http://schemas.openxmlformats.org/drawingml/2006/main" rot="-4082099">
          <a:off x="5175518" y="426330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0.52666</cdr:x>
      <cdr:y>0.63984</cdr:y>
    </cdr:from>
    <cdr:to>
      <cdr:x>0.54907</cdr:x>
      <cdr:y>0.67386</cdr:y>
    </cdr:to>
    <cdr:sp macro="" textlink="">
      <cdr:nvSpPr>
        <cdr:cNvPr id="468" name="NDMPlot_ElementConcrete50">
          <a:extLst xmlns:a="http://schemas.openxmlformats.org/drawingml/2006/main">
            <a:ext uri="{FF2B5EF4-FFF2-40B4-BE49-F238E27FC236}">
              <a16:creationId xmlns:a16="http://schemas.microsoft.com/office/drawing/2014/main" id="{43C3791C-BCD1-4D2A-BF6C-1E6F86943A63}"/>
            </a:ext>
          </a:extLst>
        </cdr:cNvPr>
        <cdr:cNvSpPr/>
      </cdr:nvSpPr>
      <cdr:spPr>
        <a:xfrm xmlns:a="http://schemas.openxmlformats.org/drawingml/2006/main" rot="-4082099">
          <a:off x="5484688" y="438799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0.27145</cdr:x>
      <cdr:y>0.43111</cdr:y>
    </cdr:from>
    <cdr:to>
      <cdr:x>0.29386</cdr:x>
      <cdr:y>0.46514</cdr:y>
    </cdr:to>
    <cdr:sp macro="" textlink="">
      <cdr:nvSpPr>
        <cdr:cNvPr id="469" name="NDMPlot_ElementConcrete51">
          <a:extLst xmlns:a="http://schemas.openxmlformats.org/drawingml/2006/main">
            <a:ext uri="{FF2B5EF4-FFF2-40B4-BE49-F238E27FC236}">
              <a16:creationId xmlns:a16="http://schemas.microsoft.com/office/drawing/2014/main" id="{67269F9F-A28D-4D09-93B2-4DF6B29CC6A6}"/>
            </a:ext>
          </a:extLst>
        </cdr:cNvPr>
        <cdr:cNvSpPr/>
      </cdr:nvSpPr>
      <cdr:spPr>
        <a:xfrm xmlns:a="http://schemas.openxmlformats.org/drawingml/2006/main" rot="-4082099">
          <a:off x="2826849" y="295658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0.30113</cdr:x>
      <cdr:y>0.4493</cdr:y>
    </cdr:from>
    <cdr:to>
      <cdr:x>0.32354</cdr:x>
      <cdr:y>0.48332</cdr:y>
    </cdr:to>
    <cdr:sp macro="" textlink="">
      <cdr:nvSpPr>
        <cdr:cNvPr id="470" name="NDMPlot_ElementConcrete52">
          <a:extLst xmlns:a="http://schemas.openxmlformats.org/drawingml/2006/main">
            <a:ext uri="{FF2B5EF4-FFF2-40B4-BE49-F238E27FC236}">
              <a16:creationId xmlns:a16="http://schemas.microsoft.com/office/drawing/2014/main" id="{A552B283-AB68-4EDC-A527-A818F388F34F}"/>
            </a:ext>
          </a:extLst>
        </cdr:cNvPr>
        <cdr:cNvSpPr/>
      </cdr:nvSpPr>
      <cdr:spPr>
        <a:xfrm xmlns:a="http://schemas.openxmlformats.org/drawingml/2006/main" rot="-4082099">
          <a:off x="3136020" y="3081279"/>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0.33082</cdr:x>
      <cdr:y>0.46748</cdr:y>
    </cdr:from>
    <cdr:to>
      <cdr:x>0.35323</cdr:x>
      <cdr:y>0.50151</cdr:y>
    </cdr:to>
    <cdr:sp macro="" textlink="">
      <cdr:nvSpPr>
        <cdr:cNvPr id="471" name="NDMPlot_ElementConcrete53">
          <a:extLst xmlns:a="http://schemas.openxmlformats.org/drawingml/2006/main">
            <a:ext uri="{FF2B5EF4-FFF2-40B4-BE49-F238E27FC236}">
              <a16:creationId xmlns:a16="http://schemas.microsoft.com/office/drawing/2014/main" id="{BFEDE2CD-2FBD-4BE9-930B-9221E2C541CF}"/>
            </a:ext>
          </a:extLst>
        </cdr:cNvPr>
        <cdr:cNvSpPr/>
      </cdr:nvSpPr>
      <cdr:spPr>
        <a:xfrm xmlns:a="http://schemas.openxmlformats.org/drawingml/2006/main" rot="-4082099">
          <a:off x="3445190" y="320597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0.36051</cdr:x>
      <cdr:y>0.48566</cdr:y>
    </cdr:from>
    <cdr:to>
      <cdr:x>0.38292</cdr:x>
      <cdr:y>0.51969</cdr:y>
    </cdr:to>
    <cdr:sp macro="" textlink="">
      <cdr:nvSpPr>
        <cdr:cNvPr id="344" name="NDMPlot_ElementConcrete54">
          <a:extLst xmlns:a="http://schemas.openxmlformats.org/drawingml/2006/main">
            <a:ext uri="{FF2B5EF4-FFF2-40B4-BE49-F238E27FC236}">
              <a16:creationId xmlns:a16="http://schemas.microsoft.com/office/drawing/2014/main" id="{538DF47D-4738-476C-9BA2-95675102E329}"/>
            </a:ext>
          </a:extLst>
        </cdr:cNvPr>
        <cdr:cNvSpPr/>
      </cdr:nvSpPr>
      <cdr:spPr>
        <a:xfrm xmlns:a="http://schemas.openxmlformats.org/drawingml/2006/main" rot="-4082099">
          <a:off x="3754360" y="333066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0.47445</cdr:x>
      <cdr:y>0.57362</cdr:y>
    </cdr:from>
    <cdr:to>
      <cdr:x>0.48565</cdr:x>
      <cdr:y>0.59064</cdr:y>
    </cdr:to>
    <cdr:sp macro="" textlink="">
      <cdr:nvSpPr>
        <cdr:cNvPr id="345" name="NDMPlot_ElementConcrete55">
          <a:extLst xmlns:a="http://schemas.openxmlformats.org/drawingml/2006/main">
            <a:ext uri="{FF2B5EF4-FFF2-40B4-BE49-F238E27FC236}">
              <a16:creationId xmlns:a16="http://schemas.microsoft.com/office/drawing/2014/main" id="{A3C28DCE-43C1-4674-AC6D-F8497081EE0A}"/>
            </a:ext>
          </a:extLst>
        </cdr:cNvPr>
        <cdr:cNvSpPr/>
      </cdr:nvSpPr>
      <cdr:spPr>
        <a:xfrm xmlns:a="http://schemas.openxmlformats.org/drawingml/2006/main" rot="-4082099">
          <a:off x="4940915" y="393389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0.48929</cdr:x>
      <cdr:y>0.58271</cdr:y>
    </cdr:from>
    <cdr:to>
      <cdr:x>0.5005</cdr:x>
      <cdr:y>0.59973</cdr:y>
    </cdr:to>
    <cdr:sp macro="" textlink="">
      <cdr:nvSpPr>
        <cdr:cNvPr id="346" name="NDMPlot_ElementConcrete56">
          <a:extLst xmlns:a="http://schemas.openxmlformats.org/drawingml/2006/main">
            <a:ext uri="{FF2B5EF4-FFF2-40B4-BE49-F238E27FC236}">
              <a16:creationId xmlns:a16="http://schemas.microsoft.com/office/drawing/2014/main" id="{A6CF686A-662A-4364-8681-C3D0C496B8C8}"/>
            </a:ext>
          </a:extLst>
        </cdr:cNvPr>
        <cdr:cNvSpPr/>
      </cdr:nvSpPr>
      <cdr:spPr>
        <a:xfrm xmlns:a="http://schemas.openxmlformats.org/drawingml/2006/main" rot="-4082099">
          <a:off x="5095500" y="399624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0.48044</cdr:x>
      <cdr:y>0.55108</cdr:y>
    </cdr:from>
    <cdr:to>
      <cdr:x>0.49164</cdr:x>
      <cdr:y>0.56809</cdr:y>
    </cdr:to>
    <cdr:sp macro="" textlink="">
      <cdr:nvSpPr>
        <cdr:cNvPr id="347" name="NDMPlot_ElementConcrete57">
          <a:extLst xmlns:a="http://schemas.openxmlformats.org/drawingml/2006/main">
            <a:ext uri="{FF2B5EF4-FFF2-40B4-BE49-F238E27FC236}">
              <a16:creationId xmlns:a16="http://schemas.microsoft.com/office/drawing/2014/main" id="{C9A65784-209A-4940-BEFE-2D53FEDC3431}"/>
            </a:ext>
          </a:extLst>
        </cdr:cNvPr>
        <cdr:cNvSpPr/>
      </cdr:nvSpPr>
      <cdr:spPr>
        <a:xfrm xmlns:a="http://schemas.openxmlformats.org/drawingml/2006/main" rot="-4082099">
          <a:off x="5003261" y="377931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0.49528</cdr:x>
      <cdr:y>0.56017</cdr:y>
    </cdr:from>
    <cdr:to>
      <cdr:x>0.50648</cdr:x>
      <cdr:y>0.57719</cdr:y>
    </cdr:to>
    <cdr:sp macro="" textlink="">
      <cdr:nvSpPr>
        <cdr:cNvPr id="348" name="NDMPlot_ElementConcrete58">
          <a:extLst xmlns:a="http://schemas.openxmlformats.org/drawingml/2006/main">
            <a:ext uri="{FF2B5EF4-FFF2-40B4-BE49-F238E27FC236}">
              <a16:creationId xmlns:a16="http://schemas.microsoft.com/office/drawing/2014/main" id="{7D9B1B2E-EFCA-451C-855E-F3EE056CD98C}"/>
            </a:ext>
          </a:extLst>
        </cdr:cNvPr>
        <cdr:cNvSpPr/>
      </cdr:nvSpPr>
      <cdr:spPr>
        <a:xfrm xmlns:a="http://schemas.openxmlformats.org/drawingml/2006/main" rot="-4082099">
          <a:off x="5157846" y="384166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0.50895</cdr:x>
      <cdr:y>0.57657</cdr:y>
    </cdr:from>
    <cdr:to>
      <cdr:x>0.53136</cdr:x>
      <cdr:y>0.6106</cdr:y>
    </cdr:to>
    <cdr:sp macro="" textlink="">
      <cdr:nvSpPr>
        <cdr:cNvPr id="349" name="NDMPlot_ElementConcrete59">
          <a:extLst xmlns:a="http://schemas.openxmlformats.org/drawingml/2006/main">
            <a:ext uri="{FF2B5EF4-FFF2-40B4-BE49-F238E27FC236}">
              <a16:creationId xmlns:a16="http://schemas.microsoft.com/office/drawing/2014/main" id="{73455B57-3538-4B60-A189-802630F3E026}"/>
            </a:ext>
          </a:extLst>
        </cdr:cNvPr>
        <cdr:cNvSpPr/>
      </cdr:nvSpPr>
      <cdr:spPr>
        <a:xfrm xmlns:a="http://schemas.openxmlformats.org/drawingml/2006/main" rot="-4082099">
          <a:off x="5300211" y="3954133"/>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0.53864</cdr:x>
      <cdr:y>0.59475</cdr:y>
    </cdr:from>
    <cdr:to>
      <cdr:x>0.56105</cdr:x>
      <cdr:y>0.62878</cdr:y>
    </cdr:to>
    <cdr:sp macro="" textlink="">
      <cdr:nvSpPr>
        <cdr:cNvPr id="350" name="NDMPlot_ElementConcrete60">
          <a:extLst xmlns:a="http://schemas.openxmlformats.org/drawingml/2006/main">
            <a:ext uri="{FF2B5EF4-FFF2-40B4-BE49-F238E27FC236}">
              <a16:creationId xmlns:a16="http://schemas.microsoft.com/office/drawing/2014/main" id="{CF7B82FA-58D1-47C0-B49F-E0F3D0E463B8}"/>
            </a:ext>
          </a:extLst>
        </cdr:cNvPr>
        <cdr:cNvSpPr/>
      </cdr:nvSpPr>
      <cdr:spPr>
        <a:xfrm xmlns:a="http://schemas.openxmlformats.org/drawingml/2006/main" rot="-4082099">
          <a:off x="5609382" y="407882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0.28342</cdr:x>
      <cdr:y>0.38603</cdr:y>
    </cdr:from>
    <cdr:to>
      <cdr:x>0.30583</cdr:x>
      <cdr:y>0.42006</cdr:y>
    </cdr:to>
    <cdr:sp macro="" textlink="">
      <cdr:nvSpPr>
        <cdr:cNvPr id="351" name="NDMPlot_ElementConcrete61">
          <a:extLst xmlns:a="http://schemas.openxmlformats.org/drawingml/2006/main">
            <a:ext uri="{FF2B5EF4-FFF2-40B4-BE49-F238E27FC236}">
              <a16:creationId xmlns:a16="http://schemas.microsoft.com/office/drawing/2014/main" id="{71C2AC83-0068-4529-9705-687D19881A02}"/>
            </a:ext>
          </a:extLst>
        </cdr:cNvPr>
        <cdr:cNvSpPr/>
      </cdr:nvSpPr>
      <cdr:spPr>
        <a:xfrm xmlns:a="http://schemas.openxmlformats.org/drawingml/2006/main" rot="-4082099">
          <a:off x="2951543" y="264741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0.31311</cdr:x>
      <cdr:y>0.40422</cdr:y>
    </cdr:from>
    <cdr:to>
      <cdr:x>0.33552</cdr:x>
      <cdr:y>0.43824</cdr:y>
    </cdr:to>
    <cdr:sp macro="" textlink="">
      <cdr:nvSpPr>
        <cdr:cNvPr id="600" name="NDMPlot_ElementConcrete62">
          <a:extLst xmlns:a="http://schemas.openxmlformats.org/drawingml/2006/main">
            <a:ext uri="{FF2B5EF4-FFF2-40B4-BE49-F238E27FC236}">
              <a16:creationId xmlns:a16="http://schemas.microsoft.com/office/drawing/2014/main" id="{2F13F772-1639-400C-8845-0F66517D2546}"/>
            </a:ext>
          </a:extLst>
        </cdr:cNvPr>
        <cdr:cNvSpPr/>
      </cdr:nvSpPr>
      <cdr:spPr>
        <a:xfrm xmlns:a="http://schemas.openxmlformats.org/drawingml/2006/main" rot="-4082099">
          <a:off x="3260713" y="277210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0.3428</cdr:x>
      <cdr:y>0.4224</cdr:y>
    </cdr:from>
    <cdr:to>
      <cdr:x>0.3652</cdr:x>
      <cdr:y>0.45642</cdr:y>
    </cdr:to>
    <cdr:sp macro="" textlink="">
      <cdr:nvSpPr>
        <cdr:cNvPr id="601" name="NDMPlot_ElementConcrete63">
          <a:extLst xmlns:a="http://schemas.openxmlformats.org/drawingml/2006/main">
            <a:ext uri="{FF2B5EF4-FFF2-40B4-BE49-F238E27FC236}">
              <a16:creationId xmlns:a16="http://schemas.microsoft.com/office/drawing/2014/main" id="{E174513F-92D8-43E1-A7FE-B31C632DEEDF}"/>
            </a:ext>
          </a:extLst>
        </cdr:cNvPr>
        <cdr:cNvSpPr/>
      </cdr:nvSpPr>
      <cdr:spPr>
        <a:xfrm xmlns:a="http://schemas.openxmlformats.org/drawingml/2006/main" rot="-4082099">
          <a:off x="3569883" y="289680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0.37248</cdr:x>
      <cdr:y>0.44058</cdr:y>
    </cdr:from>
    <cdr:to>
      <cdr:x>0.39489</cdr:x>
      <cdr:y>0.47461</cdr:y>
    </cdr:to>
    <cdr:sp macro="" textlink="">
      <cdr:nvSpPr>
        <cdr:cNvPr id="602" name="NDMPlot_ElementConcrete64">
          <a:extLst xmlns:a="http://schemas.openxmlformats.org/drawingml/2006/main">
            <a:ext uri="{FF2B5EF4-FFF2-40B4-BE49-F238E27FC236}">
              <a16:creationId xmlns:a16="http://schemas.microsoft.com/office/drawing/2014/main" id="{6093870E-00F1-4D7A-90DE-9145E6E6FA41}"/>
            </a:ext>
          </a:extLst>
        </cdr:cNvPr>
        <cdr:cNvSpPr/>
      </cdr:nvSpPr>
      <cdr:spPr>
        <a:xfrm xmlns:a="http://schemas.openxmlformats.org/drawingml/2006/main" rot="-4082099">
          <a:off x="3879054" y="302149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0.48642</cdr:x>
      <cdr:y>0.52854</cdr:y>
    </cdr:from>
    <cdr:to>
      <cdr:x>0.49763</cdr:x>
      <cdr:y>0.54555</cdr:y>
    </cdr:to>
    <cdr:sp macro="" textlink="">
      <cdr:nvSpPr>
        <cdr:cNvPr id="603" name="NDMPlot_ElementConcrete65">
          <a:extLst xmlns:a="http://schemas.openxmlformats.org/drawingml/2006/main">
            <a:ext uri="{FF2B5EF4-FFF2-40B4-BE49-F238E27FC236}">
              <a16:creationId xmlns:a16="http://schemas.microsoft.com/office/drawing/2014/main" id="{A678BEB4-457D-484A-A935-F81A624D6290}"/>
            </a:ext>
          </a:extLst>
        </cdr:cNvPr>
        <cdr:cNvSpPr/>
      </cdr:nvSpPr>
      <cdr:spPr>
        <a:xfrm xmlns:a="http://schemas.openxmlformats.org/drawingml/2006/main" rot="-4082099">
          <a:off x="5065608" y="362472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0.50127</cdr:x>
      <cdr:y>0.53763</cdr:y>
    </cdr:from>
    <cdr:to>
      <cdr:x>0.51247</cdr:x>
      <cdr:y>0.55464</cdr:y>
    </cdr:to>
    <cdr:sp macro="" textlink="">
      <cdr:nvSpPr>
        <cdr:cNvPr id="604" name="NDMPlot_ElementConcrete66">
          <a:extLst xmlns:a="http://schemas.openxmlformats.org/drawingml/2006/main">
            <a:ext uri="{FF2B5EF4-FFF2-40B4-BE49-F238E27FC236}">
              <a16:creationId xmlns:a16="http://schemas.microsoft.com/office/drawing/2014/main" id="{4C5E9D46-F728-433D-A6DF-3331B75F6F0A}"/>
            </a:ext>
          </a:extLst>
        </cdr:cNvPr>
        <cdr:cNvSpPr/>
      </cdr:nvSpPr>
      <cdr:spPr>
        <a:xfrm xmlns:a="http://schemas.openxmlformats.org/drawingml/2006/main" rot="-4082099">
          <a:off x="5220193" y="3687075"/>
          <a:ext cx="116679"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0.49241</cdr:x>
      <cdr:y>0.506</cdr:y>
    </cdr:from>
    <cdr:to>
      <cdr:x>0.50361</cdr:x>
      <cdr:y>0.52301</cdr:y>
    </cdr:to>
    <cdr:sp macro="" textlink="">
      <cdr:nvSpPr>
        <cdr:cNvPr id="605" name="NDMPlot_ElementConcrete67">
          <a:extLst xmlns:a="http://schemas.openxmlformats.org/drawingml/2006/main">
            <a:ext uri="{FF2B5EF4-FFF2-40B4-BE49-F238E27FC236}">
              <a16:creationId xmlns:a16="http://schemas.microsoft.com/office/drawing/2014/main" id="{7D353287-75C2-4DC8-9975-62BDC5C43B81}"/>
            </a:ext>
          </a:extLst>
        </cdr:cNvPr>
        <cdr:cNvSpPr/>
      </cdr:nvSpPr>
      <cdr:spPr>
        <a:xfrm xmlns:a="http://schemas.openxmlformats.org/drawingml/2006/main" rot="-4082099">
          <a:off x="5127955" y="347014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0.50725</cdr:x>
      <cdr:y>0.51509</cdr:y>
    </cdr:from>
    <cdr:to>
      <cdr:x>0.51846</cdr:x>
      <cdr:y>0.5321</cdr:y>
    </cdr:to>
    <cdr:sp macro="" textlink="">
      <cdr:nvSpPr>
        <cdr:cNvPr id="606" name="NDMPlot_ElementConcrete68">
          <a:extLst xmlns:a="http://schemas.openxmlformats.org/drawingml/2006/main">
            <a:ext uri="{FF2B5EF4-FFF2-40B4-BE49-F238E27FC236}">
              <a16:creationId xmlns:a16="http://schemas.microsoft.com/office/drawing/2014/main" id="{ED38FC3C-417F-4CBC-97ED-7353BC5B88A5}"/>
            </a:ext>
          </a:extLst>
        </cdr:cNvPr>
        <cdr:cNvSpPr/>
      </cdr:nvSpPr>
      <cdr:spPr>
        <a:xfrm xmlns:a="http://schemas.openxmlformats.org/drawingml/2006/main" rot="-4082099">
          <a:off x="5282540" y="353248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0.52092</cdr:x>
      <cdr:y>0.53149</cdr:y>
    </cdr:from>
    <cdr:to>
      <cdr:x>0.54333</cdr:x>
      <cdr:y>0.56552</cdr:y>
    </cdr:to>
    <cdr:sp macro="" textlink="">
      <cdr:nvSpPr>
        <cdr:cNvPr id="607" name="NDMPlot_ElementConcrete69">
          <a:extLst xmlns:a="http://schemas.openxmlformats.org/drawingml/2006/main">
            <a:ext uri="{FF2B5EF4-FFF2-40B4-BE49-F238E27FC236}">
              <a16:creationId xmlns:a16="http://schemas.microsoft.com/office/drawing/2014/main" id="{C555E869-CFFD-4D63-B110-9A2F10D8B7C3}"/>
            </a:ext>
          </a:extLst>
        </cdr:cNvPr>
        <cdr:cNvSpPr/>
      </cdr:nvSpPr>
      <cdr:spPr>
        <a:xfrm xmlns:a="http://schemas.openxmlformats.org/drawingml/2006/main" rot="-4082099">
          <a:off x="5424905" y="364496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0.55061</cdr:x>
      <cdr:y>0.54967</cdr:y>
    </cdr:from>
    <cdr:to>
      <cdr:x>0.57302</cdr:x>
      <cdr:y>0.5837</cdr:y>
    </cdr:to>
    <cdr:sp macro="" textlink="">
      <cdr:nvSpPr>
        <cdr:cNvPr id="160" name="NDMPlot_ElementConcrete70">
          <a:extLst xmlns:a="http://schemas.openxmlformats.org/drawingml/2006/main">
            <a:ext uri="{FF2B5EF4-FFF2-40B4-BE49-F238E27FC236}">
              <a16:creationId xmlns:a16="http://schemas.microsoft.com/office/drawing/2014/main" id="{2009D670-94BC-4EFF-9AB0-28F742F8FDB7}"/>
            </a:ext>
          </a:extLst>
        </cdr:cNvPr>
        <cdr:cNvSpPr/>
      </cdr:nvSpPr>
      <cdr:spPr>
        <a:xfrm xmlns:a="http://schemas.openxmlformats.org/drawingml/2006/main" rot="-4082099">
          <a:off x="5734075" y="376965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0.29539</cdr:x>
      <cdr:y>0.34095</cdr:y>
    </cdr:from>
    <cdr:to>
      <cdr:x>0.3178</cdr:x>
      <cdr:y>0.37498</cdr:y>
    </cdr:to>
    <cdr:sp macro="" textlink="">
      <cdr:nvSpPr>
        <cdr:cNvPr id="161" name="NDMPlot_ElementConcrete71">
          <a:extLst xmlns:a="http://schemas.openxmlformats.org/drawingml/2006/main">
            <a:ext uri="{FF2B5EF4-FFF2-40B4-BE49-F238E27FC236}">
              <a16:creationId xmlns:a16="http://schemas.microsoft.com/office/drawing/2014/main" id="{D58DBE2E-F7C7-411B-8420-A0319F54D7E3}"/>
            </a:ext>
          </a:extLst>
        </cdr:cNvPr>
        <cdr:cNvSpPr/>
      </cdr:nvSpPr>
      <cdr:spPr>
        <a:xfrm xmlns:a="http://schemas.openxmlformats.org/drawingml/2006/main" rot="-4082099">
          <a:off x="3076236" y="233824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0.32508</cdr:x>
      <cdr:y>0.35913</cdr:y>
    </cdr:from>
    <cdr:to>
      <cdr:x>0.34749</cdr:x>
      <cdr:y>0.39316</cdr:y>
    </cdr:to>
    <cdr:sp macro="" textlink="">
      <cdr:nvSpPr>
        <cdr:cNvPr id="162" name="NDMPlot_ElementConcrete72">
          <a:extLst xmlns:a="http://schemas.openxmlformats.org/drawingml/2006/main">
            <a:ext uri="{FF2B5EF4-FFF2-40B4-BE49-F238E27FC236}">
              <a16:creationId xmlns:a16="http://schemas.microsoft.com/office/drawing/2014/main" id="{03DBD4EC-BAC7-4B7D-A0CF-3D773B30DB1B}"/>
            </a:ext>
          </a:extLst>
        </cdr:cNvPr>
        <cdr:cNvSpPr/>
      </cdr:nvSpPr>
      <cdr:spPr>
        <a:xfrm xmlns:a="http://schemas.openxmlformats.org/drawingml/2006/main" rot="-4082099">
          <a:off x="3385407" y="246293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0.35477</cdr:x>
      <cdr:y>0.37732</cdr:y>
    </cdr:from>
    <cdr:to>
      <cdr:x>0.37718</cdr:x>
      <cdr:y>0.41134</cdr:y>
    </cdr:to>
    <cdr:sp macro="" textlink="">
      <cdr:nvSpPr>
        <cdr:cNvPr id="163" name="NDMPlot_ElementConcrete73">
          <a:extLst xmlns:a="http://schemas.openxmlformats.org/drawingml/2006/main">
            <a:ext uri="{FF2B5EF4-FFF2-40B4-BE49-F238E27FC236}">
              <a16:creationId xmlns:a16="http://schemas.microsoft.com/office/drawing/2014/main" id="{CD63A6F3-C127-44CF-AA03-6F95A7B2D056}"/>
            </a:ext>
          </a:extLst>
        </cdr:cNvPr>
        <cdr:cNvSpPr/>
      </cdr:nvSpPr>
      <cdr:spPr>
        <a:xfrm xmlns:a="http://schemas.openxmlformats.org/drawingml/2006/main" rot="-4082099">
          <a:off x="3694576" y="2587632"/>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0.38446</cdr:x>
      <cdr:y>0.3955</cdr:y>
    </cdr:from>
    <cdr:to>
      <cdr:x>0.40687</cdr:x>
      <cdr:y>0.42953</cdr:y>
    </cdr:to>
    <cdr:sp macro="" textlink="">
      <cdr:nvSpPr>
        <cdr:cNvPr id="164" name="NDMPlot_ElementConcrete74">
          <a:extLst xmlns:a="http://schemas.openxmlformats.org/drawingml/2006/main">
            <a:ext uri="{FF2B5EF4-FFF2-40B4-BE49-F238E27FC236}">
              <a16:creationId xmlns:a16="http://schemas.microsoft.com/office/drawing/2014/main" id="{FACF6159-5853-459B-93D4-AF05B1629297}"/>
            </a:ext>
          </a:extLst>
        </cdr:cNvPr>
        <cdr:cNvSpPr/>
      </cdr:nvSpPr>
      <cdr:spPr>
        <a:xfrm xmlns:a="http://schemas.openxmlformats.org/drawingml/2006/main" rot="-4082099">
          <a:off x="4003747" y="271232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0.41532</cdr:x>
      <cdr:y>0.40637</cdr:y>
    </cdr:from>
    <cdr:to>
      <cdr:x>0.42652</cdr:x>
      <cdr:y>0.42338</cdr:y>
    </cdr:to>
    <cdr:sp macro="" textlink="">
      <cdr:nvSpPr>
        <cdr:cNvPr id="165" name="NDMPlot_ElementConcrete75">
          <a:extLst xmlns:a="http://schemas.openxmlformats.org/drawingml/2006/main">
            <a:ext uri="{FF2B5EF4-FFF2-40B4-BE49-F238E27FC236}">
              <a16:creationId xmlns:a16="http://schemas.microsoft.com/office/drawing/2014/main" id="{765416D6-A1ED-4D7F-A147-0EED7307216F}"/>
            </a:ext>
          </a:extLst>
        </cdr:cNvPr>
        <cdr:cNvSpPr/>
      </cdr:nvSpPr>
      <cdr:spPr>
        <a:xfrm xmlns:a="http://schemas.openxmlformats.org/drawingml/2006/main" rot="-4082099">
          <a:off x="4325138" y="2786892"/>
          <a:ext cx="116678" cy="116680"/>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0.43016</cdr:x>
      <cdr:y>0.41546</cdr:y>
    </cdr:from>
    <cdr:to>
      <cdr:x>0.44137</cdr:x>
      <cdr:y>0.43248</cdr:y>
    </cdr:to>
    <cdr:sp macro="" textlink="">
      <cdr:nvSpPr>
        <cdr:cNvPr id="166" name="NDMPlot_ElementConcrete76">
          <a:extLst xmlns:a="http://schemas.openxmlformats.org/drawingml/2006/main">
            <a:ext uri="{FF2B5EF4-FFF2-40B4-BE49-F238E27FC236}">
              <a16:creationId xmlns:a16="http://schemas.microsoft.com/office/drawing/2014/main" id="{EBC15E0E-87ED-4061-81B7-0E7CCCAD104C}"/>
            </a:ext>
          </a:extLst>
        </cdr:cNvPr>
        <cdr:cNvSpPr/>
      </cdr:nvSpPr>
      <cdr:spPr>
        <a:xfrm xmlns:a="http://schemas.openxmlformats.org/drawingml/2006/main" rot="-4082099">
          <a:off x="4479723" y="284923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0.44501</cdr:x>
      <cdr:y>0.42455</cdr:y>
    </cdr:from>
    <cdr:to>
      <cdr:x>0.45621</cdr:x>
      <cdr:y>0.44157</cdr:y>
    </cdr:to>
    <cdr:sp macro="" textlink="">
      <cdr:nvSpPr>
        <cdr:cNvPr id="167" name="NDMPlot_ElementConcrete77">
          <a:extLst xmlns:a="http://schemas.openxmlformats.org/drawingml/2006/main">
            <a:ext uri="{FF2B5EF4-FFF2-40B4-BE49-F238E27FC236}">
              <a16:creationId xmlns:a16="http://schemas.microsoft.com/office/drawing/2014/main" id="{4E1A70D3-84E5-428A-941D-5CCA681C401C}"/>
            </a:ext>
          </a:extLst>
        </cdr:cNvPr>
        <cdr:cNvSpPr/>
      </cdr:nvSpPr>
      <cdr:spPr>
        <a:xfrm xmlns:a="http://schemas.openxmlformats.org/drawingml/2006/main" rot="-4082099">
          <a:off x="4634308" y="291158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0.45985</cdr:x>
      <cdr:y>0.43364</cdr:y>
    </cdr:from>
    <cdr:to>
      <cdr:x>0.47106</cdr:x>
      <cdr:y>0.45066</cdr:y>
    </cdr:to>
    <cdr:sp macro="" textlink="">
      <cdr:nvSpPr>
        <cdr:cNvPr id="168" name="NDMPlot_ElementConcrete78">
          <a:extLst xmlns:a="http://schemas.openxmlformats.org/drawingml/2006/main">
            <a:ext uri="{FF2B5EF4-FFF2-40B4-BE49-F238E27FC236}">
              <a16:creationId xmlns:a16="http://schemas.microsoft.com/office/drawing/2014/main" id="{5F73CF0B-1EDA-4626-9B65-7E4022927F44}"/>
            </a:ext>
          </a:extLst>
        </cdr:cNvPr>
        <cdr:cNvSpPr/>
      </cdr:nvSpPr>
      <cdr:spPr>
        <a:xfrm xmlns:a="http://schemas.openxmlformats.org/drawingml/2006/main" rot="-4082099">
          <a:off x="4788893" y="2973933"/>
          <a:ext cx="116678"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0.4747</cdr:x>
      <cdr:y>0.44274</cdr:y>
    </cdr:from>
    <cdr:to>
      <cdr:x>0.4859</cdr:x>
      <cdr:y>0.45975</cdr:y>
    </cdr:to>
    <cdr:sp macro="" textlink="">
      <cdr:nvSpPr>
        <cdr:cNvPr id="169" name="NDMPlot_ElementConcrete79">
          <a:extLst xmlns:a="http://schemas.openxmlformats.org/drawingml/2006/main">
            <a:ext uri="{FF2B5EF4-FFF2-40B4-BE49-F238E27FC236}">
              <a16:creationId xmlns:a16="http://schemas.microsoft.com/office/drawing/2014/main" id="{B031C916-3F88-4C29-90CB-622AAD68B55B}"/>
            </a:ext>
          </a:extLst>
        </cdr:cNvPr>
        <cdr:cNvSpPr/>
      </cdr:nvSpPr>
      <cdr:spPr>
        <a:xfrm xmlns:a="http://schemas.openxmlformats.org/drawingml/2006/main" rot="-4082099">
          <a:off x="4943478" y="303627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0.48954</cdr:x>
      <cdr:y>0.45183</cdr:y>
    </cdr:from>
    <cdr:to>
      <cdr:x>0.50074</cdr:x>
      <cdr:y>0.46884</cdr:y>
    </cdr:to>
    <cdr:sp macro="" textlink="">
      <cdr:nvSpPr>
        <cdr:cNvPr id="170" name="NDMPlot_ElementConcrete80">
          <a:extLst xmlns:a="http://schemas.openxmlformats.org/drawingml/2006/main">
            <a:ext uri="{FF2B5EF4-FFF2-40B4-BE49-F238E27FC236}">
              <a16:creationId xmlns:a16="http://schemas.microsoft.com/office/drawing/2014/main" id="{BFE81FB0-4120-4E2E-A07F-A1B783291AA4}"/>
            </a:ext>
          </a:extLst>
        </cdr:cNvPr>
        <cdr:cNvSpPr/>
      </cdr:nvSpPr>
      <cdr:spPr>
        <a:xfrm xmlns:a="http://schemas.openxmlformats.org/drawingml/2006/main" rot="-4082099">
          <a:off x="5098063" y="309862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0.4984</cdr:x>
      <cdr:y>0.48346</cdr:y>
    </cdr:from>
    <cdr:to>
      <cdr:x>0.5096</cdr:x>
      <cdr:y>0.50047</cdr:y>
    </cdr:to>
    <cdr:sp macro="" textlink="">
      <cdr:nvSpPr>
        <cdr:cNvPr id="171" name="NDMPlot_ElementConcrete81">
          <a:extLst xmlns:a="http://schemas.openxmlformats.org/drawingml/2006/main">
            <a:ext uri="{FF2B5EF4-FFF2-40B4-BE49-F238E27FC236}">
              <a16:creationId xmlns:a16="http://schemas.microsoft.com/office/drawing/2014/main" id="{10EDA01E-8E23-441F-B56C-BF7D30964589}"/>
            </a:ext>
          </a:extLst>
        </cdr:cNvPr>
        <cdr:cNvSpPr/>
      </cdr:nvSpPr>
      <cdr:spPr>
        <a:xfrm xmlns:a="http://schemas.openxmlformats.org/drawingml/2006/main" rot="-4082099">
          <a:off x="5190301" y="331555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0.51324</cdr:x>
      <cdr:y>0.49255</cdr:y>
    </cdr:from>
    <cdr:to>
      <cdr:x>0.52444</cdr:x>
      <cdr:y>0.50956</cdr:y>
    </cdr:to>
    <cdr:sp macro="" textlink="">
      <cdr:nvSpPr>
        <cdr:cNvPr id="172" name="NDMPlot_ElementConcrete82">
          <a:extLst xmlns:a="http://schemas.openxmlformats.org/drawingml/2006/main">
            <a:ext uri="{FF2B5EF4-FFF2-40B4-BE49-F238E27FC236}">
              <a16:creationId xmlns:a16="http://schemas.microsoft.com/office/drawing/2014/main" id="{C466273A-9F26-426A-B9C3-224D950623E5}"/>
            </a:ext>
          </a:extLst>
        </cdr:cNvPr>
        <cdr:cNvSpPr/>
      </cdr:nvSpPr>
      <cdr:spPr>
        <a:xfrm xmlns:a="http://schemas.openxmlformats.org/drawingml/2006/main" rot="-4082099">
          <a:off x="5344887" y="3377904"/>
          <a:ext cx="116678"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0.50438</cdr:x>
      <cdr:y>0.46092</cdr:y>
    </cdr:from>
    <cdr:to>
      <cdr:x>0.51559</cdr:x>
      <cdr:y>0.47793</cdr:y>
    </cdr:to>
    <cdr:sp macro="" textlink="">
      <cdr:nvSpPr>
        <cdr:cNvPr id="173" name="NDMPlot_ElementConcrete83">
          <a:extLst xmlns:a="http://schemas.openxmlformats.org/drawingml/2006/main">
            <a:ext uri="{FF2B5EF4-FFF2-40B4-BE49-F238E27FC236}">
              <a16:creationId xmlns:a16="http://schemas.microsoft.com/office/drawing/2014/main" id="{1C0C70E4-965D-4F90-9C02-7343A5F930E6}"/>
            </a:ext>
          </a:extLst>
        </cdr:cNvPr>
        <cdr:cNvSpPr/>
      </cdr:nvSpPr>
      <cdr:spPr>
        <a:xfrm xmlns:a="http://schemas.openxmlformats.org/drawingml/2006/main" rot="-4082099">
          <a:off x="5252648" y="316097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0.51923</cdr:x>
      <cdr:y>0.47001</cdr:y>
    </cdr:from>
    <cdr:to>
      <cdr:x>0.53043</cdr:x>
      <cdr:y>0.48702</cdr:y>
    </cdr:to>
    <cdr:sp macro="" textlink="">
      <cdr:nvSpPr>
        <cdr:cNvPr id="608" name="NDMPlot_ElementConcrete84">
          <a:extLst xmlns:a="http://schemas.openxmlformats.org/drawingml/2006/main">
            <a:ext uri="{FF2B5EF4-FFF2-40B4-BE49-F238E27FC236}">
              <a16:creationId xmlns:a16="http://schemas.microsoft.com/office/drawing/2014/main" id="{19FD1400-A4EF-4C17-A8F4-3B922FF148E8}"/>
            </a:ext>
          </a:extLst>
        </cdr:cNvPr>
        <cdr:cNvSpPr/>
      </cdr:nvSpPr>
      <cdr:spPr>
        <a:xfrm xmlns:a="http://schemas.openxmlformats.org/drawingml/2006/main" rot="-4082099">
          <a:off x="5407233" y="322331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0.5329</cdr:x>
      <cdr:y>0.48641</cdr:y>
    </cdr:from>
    <cdr:to>
      <cdr:x>0.55531</cdr:x>
      <cdr:y>0.52044</cdr:y>
    </cdr:to>
    <cdr:sp macro="" textlink="">
      <cdr:nvSpPr>
        <cdr:cNvPr id="609" name="NDMPlot_ElementConcrete85">
          <a:extLst xmlns:a="http://schemas.openxmlformats.org/drawingml/2006/main">
            <a:ext uri="{FF2B5EF4-FFF2-40B4-BE49-F238E27FC236}">
              <a16:creationId xmlns:a16="http://schemas.microsoft.com/office/drawing/2014/main" id="{89C4083C-B06C-4126-B167-8F4B9A12E8A7}"/>
            </a:ext>
          </a:extLst>
        </cdr:cNvPr>
        <cdr:cNvSpPr/>
      </cdr:nvSpPr>
      <cdr:spPr>
        <a:xfrm xmlns:a="http://schemas.openxmlformats.org/drawingml/2006/main" rot="-4082099">
          <a:off x="5549598" y="333579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0.56259</cdr:x>
      <cdr:y>0.50459</cdr:y>
    </cdr:from>
    <cdr:to>
      <cdr:x>0.58499</cdr:x>
      <cdr:y>0.53862</cdr:y>
    </cdr:to>
    <cdr:sp macro="" textlink="">
      <cdr:nvSpPr>
        <cdr:cNvPr id="610" name="NDMPlot_ElementConcrete86">
          <a:extLst xmlns:a="http://schemas.openxmlformats.org/drawingml/2006/main">
            <a:ext uri="{FF2B5EF4-FFF2-40B4-BE49-F238E27FC236}">
              <a16:creationId xmlns:a16="http://schemas.microsoft.com/office/drawing/2014/main" id="{F1CC2025-D817-420E-834B-DC7B8D6F7A71}"/>
            </a:ext>
          </a:extLst>
        </cdr:cNvPr>
        <cdr:cNvSpPr/>
      </cdr:nvSpPr>
      <cdr:spPr>
        <a:xfrm xmlns:a="http://schemas.openxmlformats.org/drawingml/2006/main" rot="-4082099">
          <a:off x="5858768" y="3460486"/>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0.30737</cdr:x>
      <cdr:y>0.29587</cdr:y>
    </cdr:from>
    <cdr:to>
      <cdr:x>0.32978</cdr:x>
      <cdr:y>0.3299</cdr:y>
    </cdr:to>
    <cdr:sp macro="" textlink="">
      <cdr:nvSpPr>
        <cdr:cNvPr id="611" name="NDMPlot_ElementConcrete87">
          <a:extLst xmlns:a="http://schemas.openxmlformats.org/drawingml/2006/main">
            <a:ext uri="{FF2B5EF4-FFF2-40B4-BE49-F238E27FC236}">
              <a16:creationId xmlns:a16="http://schemas.microsoft.com/office/drawing/2014/main" id="{D07015D2-AC4A-4B8F-A5C9-B7DE0DFE1A19}"/>
            </a:ext>
          </a:extLst>
        </cdr:cNvPr>
        <cdr:cNvSpPr/>
      </cdr:nvSpPr>
      <cdr:spPr>
        <a:xfrm xmlns:a="http://schemas.openxmlformats.org/drawingml/2006/main" rot="-4082099">
          <a:off x="3200929" y="2029075"/>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0.33706</cdr:x>
      <cdr:y>0.31405</cdr:y>
    </cdr:from>
    <cdr:to>
      <cdr:x>0.35946</cdr:x>
      <cdr:y>0.34808</cdr:y>
    </cdr:to>
    <cdr:sp macro="" textlink="">
      <cdr:nvSpPr>
        <cdr:cNvPr id="612" name="NDMPlot_ElementConcrete88">
          <a:extLst xmlns:a="http://schemas.openxmlformats.org/drawingml/2006/main">
            <a:ext uri="{FF2B5EF4-FFF2-40B4-BE49-F238E27FC236}">
              <a16:creationId xmlns:a16="http://schemas.microsoft.com/office/drawing/2014/main" id="{3E525E35-C6EF-45ED-AAA2-F6D04C9589FA}"/>
            </a:ext>
          </a:extLst>
        </cdr:cNvPr>
        <cdr:cNvSpPr/>
      </cdr:nvSpPr>
      <cdr:spPr>
        <a:xfrm xmlns:a="http://schemas.openxmlformats.org/drawingml/2006/main" rot="-4082099">
          <a:off x="3510100" y="215376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0.36674</cdr:x>
      <cdr:y>0.33223</cdr:y>
    </cdr:from>
    <cdr:to>
      <cdr:x>0.38915</cdr:x>
      <cdr:y>0.36626</cdr:y>
    </cdr:to>
    <cdr:sp macro="" textlink="">
      <cdr:nvSpPr>
        <cdr:cNvPr id="613" name="NDMPlot_ElementConcrete89">
          <a:extLst xmlns:a="http://schemas.openxmlformats.org/drawingml/2006/main">
            <a:ext uri="{FF2B5EF4-FFF2-40B4-BE49-F238E27FC236}">
              <a16:creationId xmlns:a16="http://schemas.microsoft.com/office/drawing/2014/main" id="{75DE665D-63D3-4BE3-A1D7-46EAD919807A}"/>
            </a:ext>
          </a:extLst>
        </cdr:cNvPr>
        <cdr:cNvSpPr/>
      </cdr:nvSpPr>
      <cdr:spPr>
        <a:xfrm xmlns:a="http://schemas.openxmlformats.org/drawingml/2006/main" rot="-4082099">
          <a:off x="3819270" y="227846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0.39643</cdr:x>
      <cdr:y>0.35042</cdr:y>
    </cdr:from>
    <cdr:to>
      <cdr:x>0.41884</cdr:x>
      <cdr:y>0.38444</cdr:y>
    </cdr:to>
    <cdr:sp macro="" textlink="">
      <cdr:nvSpPr>
        <cdr:cNvPr id="614" name="NDMPlot_ElementConcrete90">
          <a:extLst xmlns:a="http://schemas.openxmlformats.org/drawingml/2006/main">
            <a:ext uri="{FF2B5EF4-FFF2-40B4-BE49-F238E27FC236}">
              <a16:creationId xmlns:a16="http://schemas.microsoft.com/office/drawing/2014/main" id="{0B468425-E0FD-41E1-A741-31115178D470}"/>
            </a:ext>
          </a:extLst>
        </cdr:cNvPr>
        <cdr:cNvSpPr/>
      </cdr:nvSpPr>
      <cdr:spPr>
        <a:xfrm xmlns:a="http://schemas.openxmlformats.org/drawingml/2006/main" rot="-4082099">
          <a:off x="4128440" y="240315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0.42612</cdr:x>
      <cdr:y>0.3686</cdr:y>
    </cdr:from>
    <cdr:to>
      <cdr:x>0.44853</cdr:x>
      <cdr:y>0.40263</cdr:y>
    </cdr:to>
    <cdr:sp macro="" textlink="">
      <cdr:nvSpPr>
        <cdr:cNvPr id="615" name="NDMPlot_ElementConcrete91">
          <a:extLst xmlns:a="http://schemas.openxmlformats.org/drawingml/2006/main">
            <a:ext uri="{FF2B5EF4-FFF2-40B4-BE49-F238E27FC236}">
              <a16:creationId xmlns:a16="http://schemas.microsoft.com/office/drawing/2014/main" id="{8BB5D176-EEF6-407C-8EDB-CAFFB4043FCA}"/>
            </a:ext>
          </a:extLst>
        </cdr:cNvPr>
        <cdr:cNvSpPr/>
      </cdr:nvSpPr>
      <cdr:spPr>
        <a:xfrm xmlns:a="http://schemas.openxmlformats.org/drawingml/2006/main" rot="-4082099">
          <a:off x="4437611" y="252784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0.45581</cdr:x>
      <cdr:y>0.38678</cdr:y>
    </cdr:from>
    <cdr:to>
      <cdr:x>0.47822</cdr:x>
      <cdr:y>0.42081</cdr:y>
    </cdr:to>
    <cdr:sp macro="" textlink="">
      <cdr:nvSpPr>
        <cdr:cNvPr id="616" name="NDMPlot_ElementConcrete92">
          <a:extLst xmlns:a="http://schemas.openxmlformats.org/drawingml/2006/main">
            <a:ext uri="{FF2B5EF4-FFF2-40B4-BE49-F238E27FC236}">
              <a16:creationId xmlns:a16="http://schemas.microsoft.com/office/drawing/2014/main" id="{77582D47-7528-4950-B7E1-3EB7539D19F1}"/>
            </a:ext>
          </a:extLst>
        </cdr:cNvPr>
        <cdr:cNvSpPr/>
      </cdr:nvSpPr>
      <cdr:spPr>
        <a:xfrm xmlns:a="http://schemas.openxmlformats.org/drawingml/2006/main" rot="-4082099">
          <a:off x="4746781" y="265254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0.4855</cdr:x>
      <cdr:y>0.40496</cdr:y>
    </cdr:from>
    <cdr:to>
      <cdr:x>0.5079</cdr:x>
      <cdr:y>0.43899</cdr:y>
    </cdr:to>
    <cdr:sp macro="" textlink="">
      <cdr:nvSpPr>
        <cdr:cNvPr id="617" name="NDMPlot_ElementConcrete93">
          <a:extLst xmlns:a="http://schemas.openxmlformats.org/drawingml/2006/main">
            <a:ext uri="{FF2B5EF4-FFF2-40B4-BE49-F238E27FC236}">
              <a16:creationId xmlns:a16="http://schemas.microsoft.com/office/drawing/2014/main" id="{0FC5551C-FE1B-4049-8EB8-32C8250057CA}"/>
            </a:ext>
          </a:extLst>
        </cdr:cNvPr>
        <cdr:cNvSpPr/>
      </cdr:nvSpPr>
      <cdr:spPr>
        <a:xfrm xmlns:a="http://schemas.openxmlformats.org/drawingml/2006/main" rot="-4082099">
          <a:off x="5055951" y="277723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0.51518</cdr:x>
      <cdr:y>0.42314</cdr:y>
    </cdr:from>
    <cdr:to>
      <cdr:x>0.53759</cdr:x>
      <cdr:y>0.45717</cdr:y>
    </cdr:to>
    <cdr:sp macro="" textlink="">
      <cdr:nvSpPr>
        <cdr:cNvPr id="618" name="NDMPlot_ElementConcrete94">
          <a:extLst xmlns:a="http://schemas.openxmlformats.org/drawingml/2006/main">
            <a:ext uri="{FF2B5EF4-FFF2-40B4-BE49-F238E27FC236}">
              <a16:creationId xmlns:a16="http://schemas.microsoft.com/office/drawing/2014/main" id="{10BC94C1-EF89-40E2-994E-7017BEF73077}"/>
            </a:ext>
          </a:extLst>
        </cdr:cNvPr>
        <cdr:cNvSpPr/>
      </cdr:nvSpPr>
      <cdr:spPr>
        <a:xfrm xmlns:a="http://schemas.openxmlformats.org/drawingml/2006/main" rot="-4082099">
          <a:off x="5365121" y="2901929"/>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0.54487</cdr:x>
      <cdr:y>0.44133</cdr:y>
    </cdr:from>
    <cdr:to>
      <cdr:x>0.56728</cdr:x>
      <cdr:y>0.47535</cdr:y>
    </cdr:to>
    <cdr:sp macro="" textlink="">
      <cdr:nvSpPr>
        <cdr:cNvPr id="619" name="NDMPlot_ElementConcrete95">
          <a:extLst xmlns:a="http://schemas.openxmlformats.org/drawingml/2006/main">
            <a:ext uri="{FF2B5EF4-FFF2-40B4-BE49-F238E27FC236}">
              <a16:creationId xmlns:a16="http://schemas.microsoft.com/office/drawing/2014/main" id="{6AEE068C-DC02-49AB-A590-E605497381D6}"/>
            </a:ext>
          </a:extLst>
        </cdr:cNvPr>
        <cdr:cNvSpPr/>
      </cdr:nvSpPr>
      <cdr:spPr>
        <a:xfrm xmlns:a="http://schemas.openxmlformats.org/drawingml/2006/main" rot="-4082099">
          <a:off x="5674292" y="302662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0.57456</cdr:x>
      <cdr:y>0.45951</cdr:y>
    </cdr:from>
    <cdr:to>
      <cdr:x>0.59697</cdr:x>
      <cdr:y>0.49354</cdr:y>
    </cdr:to>
    <cdr:sp macro="" textlink="">
      <cdr:nvSpPr>
        <cdr:cNvPr id="620" name="NDMPlot_ElementConcrete96">
          <a:extLst xmlns:a="http://schemas.openxmlformats.org/drawingml/2006/main">
            <a:ext uri="{FF2B5EF4-FFF2-40B4-BE49-F238E27FC236}">
              <a16:creationId xmlns:a16="http://schemas.microsoft.com/office/drawing/2014/main" id="{0D1B0E72-CAAA-46A1-8477-0F334B526327}"/>
            </a:ext>
          </a:extLst>
        </cdr:cNvPr>
        <cdr:cNvSpPr/>
      </cdr:nvSpPr>
      <cdr:spPr>
        <a:xfrm xmlns:a="http://schemas.openxmlformats.org/drawingml/2006/main" rot="-4082099">
          <a:off x="5983462" y="3151315"/>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0.31934</cdr:x>
      <cdr:y>0.25079</cdr:y>
    </cdr:from>
    <cdr:to>
      <cdr:x>0.34175</cdr:x>
      <cdr:y>0.28482</cdr:y>
    </cdr:to>
    <cdr:sp macro="" textlink="">
      <cdr:nvSpPr>
        <cdr:cNvPr id="621" name="NDMPlot_ElementConcrete97">
          <a:extLst xmlns:a="http://schemas.openxmlformats.org/drawingml/2006/main">
            <a:ext uri="{FF2B5EF4-FFF2-40B4-BE49-F238E27FC236}">
              <a16:creationId xmlns:a16="http://schemas.microsoft.com/office/drawing/2014/main" id="{83FF245D-68DF-499D-9819-6EBDF0FF6C5D}"/>
            </a:ext>
          </a:extLst>
        </cdr:cNvPr>
        <cdr:cNvSpPr/>
      </cdr:nvSpPr>
      <cdr:spPr>
        <a:xfrm xmlns:a="http://schemas.openxmlformats.org/drawingml/2006/main" rot="-4082099">
          <a:off x="3325623" y="171990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0.34903</cdr:x>
      <cdr:y>0.26897</cdr:y>
    </cdr:from>
    <cdr:to>
      <cdr:x>0.37144</cdr:x>
      <cdr:y>0.303</cdr:y>
    </cdr:to>
    <cdr:sp macro="" textlink="">
      <cdr:nvSpPr>
        <cdr:cNvPr id="622" name="NDMPlot_ElementConcrete98">
          <a:extLst xmlns:a="http://schemas.openxmlformats.org/drawingml/2006/main">
            <a:ext uri="{FF2B5EF4-FFF2-40B4-BE49-F238E27FC236}">
              <a16:creationId xmlns:a16="http://schemas.microsoft.com/office/drawing/2014/main" id="{45F30FFF-DA2C-4246-8C2E-0D6D4193EE7A}"/>
            </a:ext>
          </a:extLst>
        </cdr:cNvPr>
        <cdr:cNvSpPr/>
      </cdr:nvSpPr>
      <cdr:spPr>
        <a:xfrm xmlns:a="http://schemas.openxmlformats.org/drawingml/2006/main" rot="-4082099">
          <a:off x="3634793" y="184459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0.37872</cdr:x>
      <cdr:y>0.28715</cdr:y>
    </cdr:from>
    <cdr:to>
      <cdr:x>0.40113</cdr:x>
      <cdr:y>0.32118</cdr:y>
    </cdr:to>
    <cdr:sp macro="" textlink="">
      <cdr:nvSpPr>
        <cdr:cNvPr id="623" name="NDMPlot_ElementConcrete99">
          <a:extLst xmlns:a="http://schemas.openxmlformats.org/drawingml/2006/main">
            <a:ext uri="{FF2B5EF4-FFF2-40B4-BE49-F238E27FC236}">
              <a16:creationId xmlns:a16="http://schemas.microsoft.com/office/drawing/2014/main" id="{CDC3EC94-C34D-4A76-8571-131BFD3E945B}"/>
            </a:ext>
          </a:extLst>
        </cdr:cNvPr>
        <cdr:cNvSpPr/>
      </cdr:nvSpPr>
      <cdr:spPr>
        <a:xfrm xmlns:a="http://schemas.openxmlformats.org/drawingml/2006/main" rot="-4082099">
          <a:off x="3943964" y="196929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0.40841</cdr:x>
      <cdr:y>0.30533</cdr:y>
    </cdr:from>
    <cdr:to>
      <cdr:x>0.43081</cdr:x>
      <cdr:y>0.33936</cdr:y>
    </cdr:to>
    <cdr:sp macro="" textlink="">
      <cdr:nvSpPr>
        <cdr:cNvPr id="624" name="NDMPlot_ElementConcrete100">
          <a:extLst xmlns:a="http://schemas.openxmlformats.org/drawingml/2006/main">
            <a:ext uri="{FF2B5EF4-FFF2-40B4-BE49-F238E27FC236}">
              <a16:creationId xmlns:a16="http://schemas.microsoft.com/office/drawing/2014/main" id="{056B909F-F812-4E80-B3B8-93AB9F08C49C}"/>
            </a:ext>
          </a:extLst>
        </cdr:cNvPr>
        <cdr:cNvSpPr/>
      </cdr:nvSpPr>
      <cdr:spPr>
        <a:xfrm xmlns:a="http://schemas.openxmlformats.org/drawingml/2006/main" rot="-4082099">
          <a:off x="4253133" y="2093985"/>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0.43809</cdr:x>
      <cdr:y>0.32352</cdr:y>
    </cdr:from>
    <cdr:to>
      <cdr:x>0.4605</cdr:x>
      <cdr:y>0.35754</cdr:y>
    </cdr:to>
    <cdr:sp macro="" textlink="">
      <cdr:nvSpPr>
        <cdr:cNvPr id="625" name="NDMPlot_ElementConcrete101">
          <a:extLst xmlns:a="http://schemas.openxmlformats.org/drawingml/2006/main">
            <a:ext uri="{FF2B5EF4-FFF2-40B4-BE49-F238E27FC236}">
              <a16:creationId xmlns:a16="http://schemas.microsoft.com/office/drawing/2014/main" id="{52D045C2-8ED1-48A4-A236-CE49A142FC2F}"/>
            </a:ext>
          </a:extLst>
        </cdr:cNvPr>
        <cdr:cNvSpPr/>
      </cdr:nvSpPr>
      <cdr:spPr>
        <a:xfrm xmlns:a="http://schemas.openxmlformats.org/drawingml/2006/main" rot="-4082099">
          <a:off x="4562304" y="221867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0.46778</cdr:x>
      <cdr:y>0.3417</cdr:y>
    </cdr:from>
    <cdr:to>
      <cdr:x>0.49019</cdr:x>
      <cdr:y>0.37573</cdr:y>
    </cdr:to>
    <cdr:sp macro="" textlink="">
      <cdr:nvSpPr>
        <cdr:cNvPr id="626" name="NDMPlot_ElementConcrete102">
          <a:extLst xmlns:a="http://schemas.openxmlformats.org/drawingml/2006/main">
            <a:ext uri="{FF2B5EF4-FFF2-40B4-BE49-F238E27FC236}">
              <a16:creationId xmlns:a16="http://schemas.microsoft.com/office/drawing/2014/main" id="{3CC5EEA2-579C-4C9B-A709-06F12117A7A2}"/>
            </a:ext>
          </a:extLst>
        </cdr:cNvPr>
        <cdr:cNvSpPr/>
      </cdr:nvSpPr>
      <cdr:spPr>
        <a:xfrm xmlns:a="http://schemas.openxmlformats.org/drawingml/2006/main" rot="-4082099">
          <a:off x="4871474" y="234337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0.49747</cdr:x>
      <cdr:y>0.35988</cdr:y>
    </cdr:from>
    <cdr:to>
      <cdr:x>0.51988</cdr:x>
      <cdr:y>0.39391</cdr:y>
    </cdr:to>
    <cdr:sp macro="" textlink="">
      <cdr:nvSpPr>
        <cdr:cNvPr id="627" name="NDMPlot_ElementConcrete103">
          <a:extLst xmlns:a="http://schemas.openxmlformats.org/drawingml/2006/main">
            <a:ext uri="{FF2B5EF4-FFF2-40B4-BE49-F238E27FC236}">
              <a16:creationId xmlns:a16="http://schemas.microsoft.com/office/drawing/2014/main" id="{C367FDE6-DD5C-4DA0-A524-8DEE5D913AA0}"/>
            </a:ext>
          </a:extLst>
        </cdr:cNvPr>
        <cdr:cNvSpPr/>
      </cdr:nvSpPr>
      <cdr:spPr>
        <a:xfrm xmlns:a="http://schemas.openxmlformats.org/drawingml/2006/main" rot="-4082099">
          <a:off x="5180644" y="246806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0.52716</cdr:x>
      <cdr:y>0.37806</cdr:y>
    </cdr:from>
    <cdr:to>
      <cdr:x>0.54957</cdr:x>
      <cdr:y>0.41209</cdr:y>
    </cdr:to>
    <cdr:sp macro="" textlink="">
      <cdr:nvSpPr>
        <cdr:cNvPr id="628" name="NDMPlot_ElementConcrete104">
          <a:extLst xmlns:a="http://schemas.openxmlformats.org/drawingml/2006/main">
            <a:ext uri="{FF2B5EF4-FFF2-40B4-BE49-F238E27FC236}">
              <a16:creationId xmlns:a16="http://schemas.microsoft.com/office/drawing/2014/main" id="{152C9062-BD86-43D5-B268-C9E8EF49977C}"/>
            </a:ext>
          </a:extLst>
        </cdr:cNvPr>
        <cdr:cNvSpPr/>
      </cdr:nvSpPr>
      <cdr:spPr>
        <a:xfrm xmlns:a="http://schemas.openxmlformats.org/drawingml/2006/main" rot="-4082099">
          <a:off x="5489815" y="259275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0.55685</cdr:x>
      <cdr:y>0.39625</cdr:y>
    </cdr:from>
    <cdr:to>
      <cdr:x>0.57925</cdr:x>
      <cdr:y>0.43027</cdr:y>
    </cdr:to>
    <cdr:sp macro="" textlink="">
      <cdr:nvSpPr>
        <cdr:cNvPr id="629" name="NDMPlot_ElementConcrete105">
          <a:extLst xmlns:a="http://schemas.openxmlformats.org/drawingml/2006/main">
            <a:ext uri="{FF2B5EF4-FFF2-40B4-BE49-F238E27FC236}">
              <a16:creationId xmlns:a16="http://schemas.microsoft.com/office/drawing/2014/main" id="{2A541E6C-EC6D-4C37-A63B-8BD0AF570D4E}"/>
            </a:ext>
          </a:extLst>
        </cdr:cNvPr>
        <cdr:cNvSpPr/>
      </cdr:nvSpPr>
      <cdr:spPr>
        <a:xfrm xmlns:a="http://schemas.openxmlformats.org/drawingml/2006/main" rot="-4082099">
          <a:off x="5798985" y="271745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0.58653</cdr:x>
      <cdr:y>0.41443</cdr:y>
    </cdr:from>
    <cdr:to>
      <cdr:x>0.60894</cdr:x>
      <cdr:y>0.44845</cdr:y>
    </cdr:to>
    <cdr:sp macro="" textlink="">
      <cdr:nvSpPr>
        <cdr:cNvPr id="630" name="NDMPlot_ElementConcrete106">
          <a:extLst xmlns:a="http://schemas.openxmlformats.org/drawingml/2006/main">
            <a:ext uri="{FF2B5EF4-FFF2-40B4-BE49-F238E27FC236}">
              <a16:creationId xmlns:a16="http://schemas.microsoft.com/office/drawing/2014/main" id="{888811ED-5F7D-4EE0-8AB7-AC89399BE971}"/>
            </a:ext>
          </a:extLst>
        </cdr:cNvPr>
        <cdr:cNvSpPr/>
      </cdr:nvSpPr>
      <cdr:spPr>
        <a:xfrm xmlns:a="http://schemas.openxmlformats.org/drawingml/2006/main" rot="-4082099">
          <a:off x="6108155" y="284214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0.3265</cdr:x>
      <cdr:y>0.22094</cdr:y>
    </cdr:from>
    <cdr:to>
      <cdr:x>0.33771</cdr:x>
      <cdr:y>0.23795</cdr:y>
    </cdr:to>
    <cdr:sp macro="" textlink="">
      <cdr:nvSpPr>
        <cdr:cNvPr id="631" name="NDMPlot_ElementConcrete107">
          <a:extLst xmlns:a="http://schemas.openxmlformats.org/drawingml/2006/main">
            <a:ext uri="{FF2B5EF4-FFF2-40B4-BE49-F238E27FC236}">
              <a16:creationId xmlns:a16="http://schemas.microsoft.com/office/drawing/2014/main" id="{223D8A61-A8DA-46BC-8EA1-ADC77262A719}"/>
            </a:ext>
          </a:extLst>
        </cdr:cNvPr>
        <cdr:cNvSpPr/>
      </cdr:nvSpPr>
      <cdr:spPr>
        <a:xfrm xmlns:a="http://schemas.openxmlformats.org/drawingml/2006/main" rot="-4082099">
          <a:off x="3400190" y="1515194"/>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0.34135</cdr:x>
      <cdr:y>0.23003</cdr:y>
    </cdr:from>
    <cdr:to>
      <cdr:x>0.35255</cdr:x>
      <cdr:y>0.24704</cdr:y>
    </cdr:to>
    <cdr:sp macro="" textlink="">
      <cdr:nvSpPr>
        <cdr:cNvPr id="632" name="NDMPlot_ElementConcrete108">
          <a:extLst xmlns:a="http://schemas.openxmlformats.org/drawingml/2006/main">
            <a:ext uri="{FF2B5EF4-FFF2-40B4-BE49-F238E27FC236}">
              <a16:creationId xmlns:a16="http://schemas.microsoft.com/office/drawing/2014/main" id="{0C4AC416-CD8F-476B-81DF-EB50FD3256E3}"/>
            </a:ext>
          </a:extLst>
        </cdr:cNvPr>
        <cdr:cNvSpPr/>
      </cdr:nvSpPr>
      <cdr:spPr>
        <a:xfrm xmlns:a="http://schemas.openxmlformats.org/drawingml/2006/main" rot="-4082099">
          <a:off x="3554775" y="157754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0.34733</cdr:x>
      <cdr:y>0.20749</cdr:y>
    </cdr:from>
    <cdr:to>
      <cdr:x>0.35854</cdr:x>
      <cdr:y>0.2245</cdr:y>
    </cdr:to>
    <cdr:sp macro="" textlink="">
      <cdr:nvSpPr>
        <cdr:cNvPr id="633" name="NDMPlot_ElementConcrete109">
          <a:extLst xmlns:a="http://schemas.openxmlformats.org/drawingml/2006/main">
            <a:ext uri="{FF2B5EF4-FFF2-40B4-BE49-F238E27FC236}">
              <a16:creationId xmlns:a16="http://schemas.microsoft.com/office/drawing/2014/main" id="{E31E5D2A-9FC8-478F-97A8-66E90D9A38FB}"/>
            </a:ext>
          </a:extLst>
        </cdr:cNvPr>
        <cdr:cNvSpPr/>
      </cdr:nvSpPr>
      <cdr:spPr>
        <a:xfrm xmlns:a="http://schemas.openxmlformats.org/drawingml/2006/main" rot="-4082099">
          <a:off x="3617121" y="142295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cdr:x>
      <cdr:y>0.22389</cdr:y>
    </cdr:from>
    <cdr:to>
      <cdr:x>0.38341</cdr:x>
      <cdr:y>0.25792</cdr:y>
    </cdr:to>
    <cdr:sp macro="" textlink="">
      <cdr:nvSpPr>
        <cdr:cNvPr id="634" name="NDMPlot_ElementConcrete110">
          <a:extLst xmlns:a="http://schemas.openxmlformats.org/drawingml/2006/main">
            <a:ext uri="{FF2B5EF4-FFF2-40B4-BE49-F238E27FC236}">
              <a16:creationId xmlns:a16="http://schemas.microsoft.com/office/drawing/2014/main" id="{B59C3E9C-5B18-45BA-895F-AA08BABA8740}"/>
            </a:ext>
          </a:extLst>
        </cdr:cNvPr>
        <cdr:cNvSpPr/>
      </cdr:nvSpPr>
      <cdr:spPr>
        <a:xfrm xmlns:a="http://schemas.openxmlformats.org/drawingml/2006/main" rot="-4082099">
          <a:off x="3759486" y="1535428"/>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0.39069</cdr:x>
      <cdr:y>0.24207</cdr:y>
    </cdr:from>
    <cdr:to>
      <cdr:x>0.4131</cdr:x>
      <cdr:y>0.2761</cdr:y>
    </cdr:to>
    <cdr:sp macro="" textlink="">
      <cdr:nvSpPr>
        <cdr:cNvPr id="635" name="NDMPlot_ElementConcrete111">
          <a:extLst xmlns:a="http://schemas.openxmlformats.org/drawingml/2006/main">
            <a:ext uri="{FF2B5EF4-FFF2-40B4-BE49-F238E27FC236}">
              <a16:creationId xmlns:a16="http://schemas.microsoft.com/office/drawing/2014/main" id="{37E9CC31-85E8-4AE8-9EB4-3C38027C1073}"/>
            </a:ext>
          </a:extLst>
        </cdr:cNvPr>
        <cdr:cNvSpPr/>
      </cdr:nvSpPr>
      <cdr:spPr>
        <a:xfrm xmlns:a="http://schemas.openxmlformats.org/drawingml/2006/main" rot="-4082099">
          <a:off x="4068657" y="1660121"/>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0.42038</cdr:x>
      <cdr:y>0.26025</cdr:y>
    </cdr:from>
    <cdr:to>
      <cdr:x>0.44279</cdr:x>
      <cdr:y>0.29428</cdr:y>
    </cdr:to>
    <cdr:sp macro="" textlink="">
      <cdr:nvSpPr>
        <cdr:cNvPr id="636" name="NDMPlot_ElementConcrete112">
          <a:extLst xmlns:a="http://schemas.openxmlformats.org/drawingml/2006/main">
            <a:ext uri="{FF2B5EF4-FFF2-40B4-BE49-F238E27FC236}">
              <a16:creationId xmlns:a16="http://schemas.microsoft.com/office/drawing/2014/main" id="{9C1A8B66-F00D-4790-BE54-66A8EBAFA094}"/>
            </a:ext>
          </a:extLst>
        </cdr:cNvPr>
        <cdr:cNvSpPr/>
      </cdr:nvSpPr>
      <cdr:spPr>
        <a:xfrm xmlns:a="http://schemas.openxmlformats.org/drawingml/2006/main" rot="-4082099">
          <a:off x="4377827" y="178481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0.45007</cdr:x>
      <cdr:y>0.27844</cdr:y>
    </cdr:from>
    <cdr:to>
      <cdr:x>0.47248</cdr:x>
      <cdr:y>0.31246</cdr:y>
    </cdr:to>
    <cdr:sp macro="" textlink="">
      <cdr:nvSpPr>
        <cdr:cNvPr id="637" name="NDMPlot_ElementConcrete113">
          <a:extLst xmlns:a="http://schemas.openxmlformats.org/drawingml/2006/main">
            <a:ext uri="{FF2B5EF4-FFF2-40B4-BE49-F238E27FC236}">
              <a16:creationId xmlns:a16="http://schemas.microsoft.com/office/drawing/2014/main" id="{A8AE5448-9396-4F7E-A10C-BF445174307D}"/>
            </a:ext>
          </a:extLst>
        </cdr:cNvPr>
        <cdr:cNvSpPr/>
      </cdr:nvSpPr>
      <cdr:spPr>
        <a:xfrm xmlns:a="http://schemas.openxmlformats.org/drawingml/2006/main" rot="-4082099">
          <a:off x="4686997" y="190950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0.47975</cdr:x>
      <cdr:y>0.29662</cdr:y>
    </cdr:from>
    <cdr:to>
      <cdr:x>0.50216</cdr:x>
      <cdr:y>0.33064</cdr:y>
    </cdr:to>
    <cdr:sp macro="" textlink="">
      <cdr:nvSpPr>
        <cdr:cNvPr id="638" name="NDMPlot_ElementConcrete114">
          <a:extLst xmlns:a="http://schemas.openxmlformats.org/drawingml/2006/main">
            <a:ext uri="{FF2B5EF4-FFF2-40B4-BE49-F238E27FC236}">
              <a16:creationId xmlns:a16="http://schemas.microsoft.com/office/drawing/2014/main" id="{D279C9F7-8BAC-4527-9A6E-3508A4313C25}"/>
            </a:ext>
          </a:extLst>
        </cdr:cNvPr>
        <cdr:cNvSpPr/>
      </cdr:nvSpPr>
      <cdr:spPr>
        <a:xfrm xmlns:a="http://schemas.openxmlformats.org/drawingml/2006/main" rot="-4082099">
          <a:off x="4996168" y="203420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0.50944</cdr:x>
      <cdr:y>0.3148</cdr:y>
    </cdr:from>
    <cdr:to>
      <cdr:x>0.53185</cdr:x>
      <cdr:y>0.34883</cdr:y>
    </cdr:to>
    <cdr:sp macro="" textlink="">
      <cdr:nvSpPr>
        <cdr:cNvPr id="639" name="NDMPlot_ElementConcrete115">
          <a:extLst xmlns:a="http://schemas.openxmlformats.org/drawingml/2006/main">
            <a:ext uri="{FF2B5EF4-FFF2-40B4-BE49-F238E27FC236}">
              <a16:creationId xmlns:a16="http://schemas.microsoft.com/office/drawing/2014/main" id="{35DA8BF0-D0C0-4040-B705-8ADB39630619}"/>
            </a:ext>
          </a:extLst>
        </cdr:cNvPr>
        <cdr:cNvSpPr/>
      </cdr:nvSpPr>
      <cdr:spPr>
        <a:xfrm xmlns:a="http://schemas.openxmlformats.org/drawingml/2006/main" rot="-4082099">
          <a:off x="5305338" y="215889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0.53913</cdr:x>
      <cdr:y>0.33298</cdr:y>
    </cdr:from>
    <cdr:to>
      <cdr:x>0.56154</cdr:x>
      <cdr:y>0.36701</cdr:y>
    </cdr:to>
    <cdr:sp macro="" textlink="">
      <cdr:nvSpPr>
        <cdr:cNvPr id="640" name="NDMPlot_ElementConcrete116">
          <a:extLst xmlns:a="http://schemas.openxmlformats.org/drawingml/2006/main">
            <a:ext uri="{FF2B5EF4-FFF2-40B4-BE49-F238E27FC236}">
              <a16:creationId xmlns:a16="http://schemas.microsoft.com/office/drawing/2014/main" id="{C4D0C078-8549-4407-ACC3-359D51C8CFF8}"/>
            </a:ext>
          </a:extLst>
        </cdr:cNvPr>
        <cdr:cNvSpPr/>
      </cdr:nvSpPr>
      <cdr:spPr>
        <a:xfrm xmlns:a="http://schemas.openxmlformats.org/drawingml/2006/main" rot="-4082099">
          <a:off x="5614508" y="228358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0.56882</cdr:x>
      <cdr:y>0.35116</cdr:y>
    </cdr:from>
    <cdr:to>
      <cdr:x>0.59123</cdr:x>
      <cdr:y>0.38519</cdr:y>
    </cdr:to>
    <cdr:sp macro="" textlink="">
      <cdr:nvSpPr>
        <cdr:cNvPr id="641" name="NDMPlot_ElementConcrete117">
          <a:extLst xmlns:a="http://schemas.openxmlformats.org/drawingml/2006/main">
            <a:ext uri="{FF2B5EF4-FFF2-40B4-BE49-F238E27FC236}">
              <a16:creationId xmlns:a16="http://schemas.microsoft.com/office/drawing/2014/main" id="{B45984DA-A341-4DA1-B85D-0C46E462F514}"/>
            </a:ext>
          </a:extLst>
        </cdr:cNvPr>
        <cdr:cNvSpPr/>
      </cdr:nvSpPr>
      <cdr:spPr>
        <a:xfrm xmlns:a="http://schemas.openxmlformats.org/drawingml/2006/main" rot="-4082099">
          <a:off x="5923678" y="240828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0.59369</cdr:x>
      <cdr:y>0.38458</cdr:y>
    </cdr:from>
    <cdr:to>
      <cdr:x>0.6049</cdr:x>
      <cdr:y>0.40159</cdr:y>
    </cdr:to>
    <cdr:sp macro="" textlink="">
      <cdr:nvSpPr>
        <cdr:cNvPr id="642" name="NDMPlot_ElementConcrete118">
          <a:extLst xmlns:a="http://schemas.openxmlformats.org/drawingml/2006/main">
            <a:ext uri="{FF2B5EF4-FFF2-40B4-BE49-F238E27FC236}">
              <a16:creationId xmlns:a16="http://schemas.microsoft.com/office/drawing/2014/main" id="{FECADC41-0BEF-4AB1-996B-A80A493780EC}"/>
            </a:ext>
          </a:extLst>
        </cdr:cNvPr>
        <cdr:cNvSpPr/>
      </cdr:nvSpPr>
      <cdr:spPr>
        <a:xfrm xmlns:a="http://schemas.openxmlformats.org/drawingml/2006/main" rot="-4082099">
          <a:off x="6182722" y="2637434"/>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0.60854</cdr:x>
      <cdr:y>0.39367</cdr:y>
    </cdr:from>
    <cdr:to>
      <cdr:x>0.61974</cdr:x>
      <cdr:y>0.41068</cdr:y>
    </cdr:to>
    <cdr:sp macro="" textlink="">
      <cdr:nvSpPr>
        <cdr:cNvPr id="643" name="NDMPlot_ElementConcrete119">
          <a:extLst xmlns:a="http://schemas.openxmlformats.org/drawingml/2006/main">
            <a:ext uri="{FF2B5EF4-FFF2-40B4-BE49-F238E27FC236}">
              <a16:creationId xmlns:a16="http://schemas.microsoft.com/office/drawing/2014/main" id="{A3252F46-2CE9-40D3-8C9F-5E71E878855F}"/>
            </a:ext>
          </a:extLst>
        </cdr:cNvPr>
        <cdr:cNvSpPr/>
      </cdr:nvSpPr>
      <cdr:spPr>
        <a:xfrm xmlns:a="http://schemas.openxmlformats.org/drawingml/2006/main" rot="-4082099">
          <a:off x="6337307" y="269978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0.59968</cdr:x>
      <cdr:y>0.36204</cdr:y>
    </cdr:from>
    <cdr:to>
      <cdr:x>0.61088</cdr:x>
      <cdr:y>0.37905</cdr:y>
    </cdr:to>
    <cdr:sp macro="" textlink="">
      <cdr:nvSpPr>
        <cdr:cNvPr id="644" name="NDMPlot_ElementConcrete120">
          <a:extLst xmlns:a="http://schemas.openxmlformats.org/drawingml/2006/main">
            <a:ext uri="{FF2B5EF4-FFF2-40B4-BE49-F238E27FC236}">
              <a16:creationId xmlns:a16="http://schemas.microsoft.com/office/drawing/2014/main" id="{95E44B2A-5EEC-4717-B57F-C2776284FEF0}"/>
            </a:ext>
          </a:extLst>
        </cdr:cNvPr>
        <cdr:cNvSpPr/>
      </cdr:nvSpPr>
      <cdr:spPr>
        <a:xfrm xmlns:a="http://schemas.openxmlformats.org/drawingml/2006/main" rot="-4082099">
          <a:off x="6245069" y="248284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0.3665</cdr:x>
      <cdr:y>0.24733</cdr:y>
    </cdr:from>
    <cdr:to>
      <cdr:x>0.37931</cdr:x>
      <cdr:y>0.26678</cdr:y>
    </cdr:to>
    <cdr:sp macro="" textlink="">
      <cdr:nvSpPr>
        <cdr:cNvPr id="645" name="NDMPlot_ElementRebar121">
          <a:extLst xmlns:a="http://schemas.openxmlformats.org/drawingml/2006/main">
            <a:ext uri="{FF2B5EF4-FFF2-40B4-BE49-F238E27FC236}">
              <a16:creationId xmlns:a16="http://schemas.microsoft.com/office/drawing/2014/main" id="{47A23AEE-E3EF-4346-B2F9-EFCAF40C6B4B}"/>
            </a:ext>
          </a:extLst>
        </cdr:cNvPr>
        <cdr:cNvSpPr/>
      </cdr:nvSpPr>
      <cdr:spPr>
        <a:xfrm xmlns:a="http://schemas.openxmlformats.org/drawingml/2006/main">
          <a:off x="3816772" y="1696208"/>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0.39497</cdr:x>
      <cdr:y>0.26476</cdr:y>
    </cdr:from>
    <cdr:to>
      <cdr:x>0.40777</cdr:x>
      <cdr:y>0.28421</cdr:y>
    </cdr:to>
    <cdr:sp macro="" textlink="">
      <cdr:nvSpPr>
        <cdr:cNvPr id="646" name="NDMPlot_ElementRebar122">
          <a:extLst xmlns:a="http://schemas.openxmlformats.org/drawingml/2006/main">
            <a:ext uri="{FF2B5EF4-FFF2-40B4-BE49-F238E27FC236}">
              <a16:creationId xmlns:a16="http://schemas.microsoft.com/office/drawing/2014/main" id="{94AA6E76-CF0C-43FE-8857-E4FA92B0C09B}"/>
            </a:ext>
          </a:extLst>
        </cdr:cNvPr>
        <cdr:cNvSpPr/>
      </cdr:nvSpPr>
      <cdr:spPr>
        <a:xfrm xmlns:a="http://schemas.openxmlformats.org/drawingml/2006/main">
          <a:off x="4113174" y="1815752"/>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0.42343</cdr:x>
      <cdr:y>0.2822</cdr:y>
    </cdr:from>
    <cdr:to>
      <cdr:x>0.43623</cdr:x>
      <cdr:y>0.30164</cdr:y>
    </cdr:to>
    <cdr:sp macro="" textlink="">
      <cdr:nvSpPr>
        <cdr:cNvPr id="647" name="NDMPlot_ElementRebar123">
          <a:extLst xmlns:a="http://schemas.openxmlformats.org/drawingml/2006/main">
            <a:ext uri="{FF2B5EF4-FFF2-40B4-BE49-F238E27FC236}">
              <a16:creationId xmlns:a16="http://schemas.microsoft.com/office/drawing/2014/main" id="{694AC580-EF59-4630-A972-5DDCF1A908B6}"/>
            </a:ext>
          </a:extLst>
        </cdr:cNvPr>
        <cdr:cNvSpPr/>
      </cdr:nvSpPr>
      <cdr:spPr>
        <a:xfrm xmlns:a="http://schemas.openxmlformats.org/drawingml/2006/main">
          <a:off x="4409576" y="193529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0.45189</cdr:x>
      <cdr:y>0.29963</cdr:y>
    </cdr:from>
    <cdr:to>
      <cdr:x>0.46469</cdr:x>
      <cdr:y>0.31907</cdr:y>
    </cdr:to>
    <cdr:sp macro="" textlink="">
      <cdr:nvSpPr>
        <cdr:cNvPr id="648" name="NDMPlot_ElementRebar124">
          <a:extLst xmlns:a="http://schemas.openxmlformats.org/drawingml/2006/main">
            <a:ext uri="{FF2B5EF4-FFF2-40B4-BE49-F238E27FC236}">
              <a16:creationId xmlns:a16="http://schemas.microsoft.com/office/drawing/2014/main" id="{E34EBD64-FD89-404D-AC23-F29554C5DBAB}"/>
            </a:ext>
          </a:extLst>
        </cdr:cNvPr>
        <cdr:cNvSpPr/>
      </cdr:nvSpPr>
      <cdr:spPr>
        <a:xfrm xmlns:a="http://schemas.openxmlformats.org/drawingml/2006/main">
          <a:off x="4705979" y="2054839"/>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0.48035</cdr:x>
      <cdr:y>0.31706</cdr:y>
    </cdr:from>
    <cdr:to>
      <cdr:x>0.49316</cdr:x>
      <cdr:y>0.3365</cdr:y>
    </cdr:to>
    <cdr:sp macro="" textlink="">
      <cdr:nvSpPr>
        <cdr:cNvPr id="649" name="NDMPlot_ElementRebar125">
          <a:extLst xmlns:a="http://schemas.openxmlformats.org/drawingml/2006/main">
            <a:ext uri="{FF2B5EF4-FFF2-40B4-BE49-F238E27FC236}">
              <a16:creationId xmlns:a16="http://schemas.microsoft.com/office/drawing/2014/main" id="{60E6D15B-C511-4B95-AA27-014933ADD9B3}"/>
            </a:ext>
          </a:extLst>
        </cdr:cNvPr>
        <cdr:cNvSpPr/>
      </cdr:nvSpPr>
      <cdr:spPr>
        <a:xfrm xmlns:a="http://schemas.openxmlformats.org/drawingml/2006/main">
          <a:off x="5002381" y="2174383"/>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0.50881</cdr:x>
      <cdr:y>0.33449</cdr:y>
    </cdr:from>
    <cdr:to>
      <cdr:x>0.52162</cdr:x>
      <cdr:y>0.35393</cdr:y>
    </cdr:to>
    <cdr:sp macro="" textlink="">
      <cdr:nvSpPr>
        <cdr:cNvPr id="650" name="NDMPlot_ElementRebar126">
          <a:extLst xmlns:a="http://schemas.openxmlformats.org/drawingml/2006/main">
            <a:ext uri="{FF2B5EF4-FFF2-40B4-BE49-F238E27FC236}">
              <a16:creationId xmlns:a16="http://schemas.microsoft.com/office/drawing/2014/main" id="{91FE41E4-EE5B-4349-A9D9-BED2D9DE8551}"/>
            </a:ext>
          </a:extLst>
        </cdr:cNvPr>
        <cdr:cNvSpPr/>
      </cdr:nvSpPr>
      <cdr:spPr>
        <a:xfrm xmlns:a="http://schemas.openxmlformats.org/drawingml/2006/main">
          <a:off x="5298783" y="2293927"/>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0.53728</cdr:x>
      <cdr:y>0.35192</cdr:y>
    </cdr:from>
    <cdr:to>
      <cdr:x>0.55008</cdr:x>
      <cdr:y>0.37136</cdr:y>
    </cdr:to>
    <cdr:sp macro="" textlink="">
      <cdr:nvSpPr>
        <cdr:cNvPr id="651" name="NDMPlot_ElementRebar127">
          <a:extLst xmlns:a="http://schemas.openxmlformats.org/drawingml/2006/main">
            <a:ext uri="{FF2B5EF4-FFF2-40B4-BE49-F238E27FC236}">
              <a16:creationId xmlns:a16="http://schemas.microsoft.com/office/drawing/2014/main" id="{90486142-A181-4721-8F73-7F9522EF2AC9}"/>
            </a:ext>
          </a:extLst>
        </cdr:cNvPr>
        <cdr:cNvSpPr/>
      </cdr:nvSpPr>
      <cdr:spPr>
        <a:xfrm xmlns:a="http://schemas.openxmlformats.org/drawingml/2006/main">
          <a:off x="5595185" y="2413471"/>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0.56574</cdr:x>
      <cdr:y>0.36935</cdr:y>
    </cdr:from>
    <cdr:to>
      <cdr:x>0.57854</cdr:x>
      <cdr:y>0.3888</cdr:y>
    </cdr:to>
    <cdr:sp macro="" textlink="">
      <cdr:nvSpPr>
        <cdr:cNvPr id="652" name="NDMPlot_ElementRebar128">
          <a:extLst xmlns:a="http://schemas.openxmlformats.org/drawingml/2006/main">
            <a:ext uri="{FF2B5EF4-FFF2-40B4-BE49-F238E27FC236}">
              <a16:creationId xmlns:a16="http://schemas.microsoft.com/office/drawing/2014/main" id="{BFE875FA-CE7F-4EFE-8931-96B29121820D}"/>
            </a:ext>
          </a:extLst>
        </cdr:cNvPr>
        <cdr:cNvSpPr/>
      </cdr:nvSpPr>
      <cdr:spPr>
        <a:xfrm xmlns:a="http://schemas.openxmlformats.org/drawingml/2006/main">
          <a:off x="5891587" y="2533014"/>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0.26593</cdr:x>
      <cdr:y>0.62602</cdr:y>
    </cdr:from>
    <cdr:to>
      <cdr:x>0.27873</cdr:x>
      <cdr:y>0.64546</cdr:y>
    </cdr:to>
    <cdr:sp macro="" textlink="">
      <cdr:nvSpPr>
        <cdr:cNvPr id="653" name="NDMPlot_ElementRebar129">
          <a:extLst xmlns:a="http://schemas.openxmlformats.org/drawingml/2006/main">
            <a:ext uri="{FF2B5EF4-FFF2-40B4-BE49-F238E27FC236}">
              <a16:creationId xmlns:a16="http://schemas.microsoft.com/office/drawing/2014/main" id="{85957771-1A62-4D25-8940-05F3CC1A8EB1}"/>
            </a:ext>
          </a:extLst>
        </cdr:cNvPr>
        <cdr:cNvSpPr/>
      </cdr:nvSpPr>
      <cdr:spPr>
        <a:xfrm xmlns:a="http://schemas.openxmlformats.org/drawingml/2006/main">
          <a:off x="2769348" y="4293238"/>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0.29439</cdr:x>
      <cdr:y>0.64345</cdr:y>
    </cdr:from>
    <cdr:to>
      <cdr:x>0.30719</cdr:x>
      <cdr:y>0.66289</cdr:y>
    </cdr:to>
    <cdr:sp macro="" textlink="">
      <cdr:nvSpPr>
        <cdr:cNvPr id="654" name="NDMPlot_ElementRebar130">
          <a:extLst xmlns:a="http://schemas.openxmlformats.org/drawingml/2006/main">
            <a:ext uri="{FF2B5EF4-FFF2-40B4-BE49-F238E27FC236}">
              <a16:creationId xmlns:a16="http://schemas.microsoft.com/office/drawing/2014/main" id="{1A713A1F-DEBE-4A22-A64E-CDFDADA4F96F}"/>
            </a:ext>
          </a:extLst>
        </cdr:cNvPr>
        <cdr:cNvSpPr/>
      </cdr:nvSpPr>
      <cdr:spPr>
        <a:xfrm xmlns:a="http://schemas.openxmlformats.org/drawingml/2006/main">
          <a:off x="3065750" y="4412782"/>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0.32285</cdr:x>
      <cdr:y>0.66088</cdr:y>
    </cdr:from>
    <cdr:to>
      <cdr:x>0.33565</cdr:x>
      <cdr:y>0.68033</cdr:y>
    </cdr:to>
    <cdr:sp macro="" textlink="">
      <cdr:nvSpPr>
        <cdr:cNvPr id="655" name="NDMPlot_ElementRebar131">
          <a:extLst xmlns:a="http://schemas.openxmlformats.org/drawingml/2006/main">
            <a:ext uri="{FF2B5EF4-FFF2-40B4-BE49-F238E27FC236}">
              <a16:creationId xmlns:a16="http://schemas.microsoft.com/office/drawing/2014/main" id="{F27E165D-430E-4922-B00B-519A8CA7A4D1}"/>
            </a:ext>
          </a:extLst>
        </cdr:cNvPr>
        <cdr:cNvSpPr/>
      </cdr:nvSpPr>
      <cdr:spPr>
        <a:xfrm xmlns:a="http://schemas.openxmlformats.org/drawingml/2006/main">
          <a:off x="3362152" y="453232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0.35131</cdr:x>
      <cdr:y>0.67831</cdr:y>
    </cdr:from>
    <cdr:to>
      <cdr:x>0.36412</cdr:x>
      <cdr:y>0.69776</cdr:y>
    </cdr:to>
    <cdr:sp macro="" textlink="">
      <cdr:nvSpPr>
        <cdr:cNvPr id="656" name="NDMPlot_ElementRebar132">
          <a:extLst xmlns:a="http://schemas.openxmlformats.org/drawingml/2006/main">
            <a:ext uri="{FF2B5EF4-FFF2-40B4-BE49-F238E27FC236}">
              <a16:creationId xmlns:a16="http://schemas.microsoft.com/office/drawing/2014/main" id="{9C377E96-AF95-4F02-9691-7187C67FA550}"/>
            </a:ext>
          </a:extLst>
        </cdr:cNvPr>
        <cdr:cNvSpPr/>
      </cdr:nvSpPr>
      <cdr:spPr>
        <a:xfrm xmlns:a="http://schemas.openxmlformats.org/drawingml/2006/main">
          <a:off x="3658554" y="4651870"/>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0.37977</cdr:x>
      <cdr:y>0.69574</cdr:y>
    </cdr:from>
    <cdr:to>
      <cdr:x>0.39258</cdr:x>
      <cdr:y>0.71519</cdr:y>
    </cdr:to>
    <cdr:sp macro="" textlink="">
      <cdr:nvSpPr>
        <cdr:cNvPr id="657" name="NDMPlot_ElementRebar133">
          <a:extLst xmlns:a="http://schemas.openxmlformats.org/drawingml/2006/main">
            <a:ext uri="{FF2B5EF4-FFF2-40B4-BE49-F238E27FC236}">
              <a16:creationId xmlns:a16="http://schemas.microsoft.com/office/drawing/2014/main" id="{6AF91130-B357-4B2A-9EFF-48C4D9E937FF}"/>
            </a:ext>
          </a:extLst>
        </cdr:cNvPr>
        <cdr:cNvSpPr/>
      </cdr:nvSpPr>
      <cdr:spPr>
        <a:xfrm xmlns:a="http://schemas.openxmlformats.org/drawingml/2006/main">
          <a:off x="3954956" y="4771413"/>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0.40823</cdr:x>
      <cdr:y>0.71318</cdr:y>
    </cdr:from>
    <cdr:to>
      <cdr:x>0.42104</cdr:x>
      <cdr:y>0.73262</cdr:y>
    </cdr:to>
    <cdr:sp macro="" textlink="">
      <cdr:nvSpPr>
        <cdr:cNvPr id="658" name="NDMPlot_ElementRebar134">
          <a:extLst xmlns:a="http://schemas.openxmlformats.org/drawingml/2006/main">
            <a:ext uri="{FF2B5EF4-FFF2-40B4-BE49-F238E27FC236}">
              <a16:creationId xmlns:a16="http://schemas.microsoft.com/office/drawing/2014/main" id="{01B6948F-6D58-4EBA-9B45-A345D275AD39}"/>
            </a:ext>
          </a:extLst>
        </cdr:cNvPr>
        <cdr:cNvSpPr/>
      </cdr:nvSpPr>
      <cdr:spPr>
        <a:xfrm xmlns:a="http://schemas.openxmlformats.org/drawingml/2006/main">
          <a:off x="4251359" y="4890957"/>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0.4367</cdr:x>
      <cdr:y>0.73061</cdr:y>
    </cdr:from>
    <cdr:to>
      <cdr:x>0.4495</cdr:x>
      <cdr:y>0.75005</cdr:y>
    </cdr:to>
    <cdr:sp macro="" textlink="">
      <cdr:nvSpPr>
        <cdr:cNvPr id="659" name="NDMPlot_ElementRebar135">
          <a:extLst xmlns:a="http://schemas.openxmlformats.org/drawingml/2006/main">
            <a:ext uri="{FF2B5EF4-FFF2-40B4-BE49-F238E27FC236}">
              <a16:creationId xmlns:a16="http://schemas.microsoft.com/office/drawing/2014/main" id="{F755DBA7-F7BA-4252-89E9-AB2A0093C48E}"/>
            </a:ext>
          </a:extLst>
        </cdr:cNvPr>
        <cdr:cNvSpPr/>
      </cdr:nvSpPr>
      <cdr:spPr>
        <a:xfrm xmlns:a="http://schemas.openxmlformats.org/drawingml/2006/main">
          <a:off x="4547761" y="5010501"/>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0.46516</cdr:x>
      <cdr:y>0.74804</cdr:y>
    </cdr:from>
    <cdr:to>
      <cdr:x>0.47796</cdr:x>
      <cdr:y>0.76748</cdr:y>
    </cdr:to>
    <cdr:sp macro="" textlink="">
      <cdr:nvSpPr>
        <cdr:cNvPr id="660" name="NDMPlot_ElementRebar136">
          <a:extLst xmlns:a="http://schemas.openxmlformats.org/drawingml/2006/main">
            <a:ext uri="{FF2B5EF4-FFF2-40B4-BE49-F238E27FC236}">
              <a16:creationId xmlns:a16="http://schemas.microsoft.com/office/drawing/2014/main" id="{3444A8C8-3DCF-4E5E-9DBF-9E4CC4A9CCF3}"/>
            </a:ext>
          </a:extLst>
        </cdr:cNvPr>
        <cdr:cNvSpPr/>
      </cdr:nvSpPr>
      <cdr:spPr>
        <a:xfrm xmlns:a="http://schemas.openxmlformats.org/drawingml/2006/main">
          <a:off x="4844163" y="5130045"/>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0.40068</cdr:x>
      <cdr:y>0.36785</cdr:y>
    </cdr:from>
    <cdr:to>
      <cdr:x>0.41348</cdr:x>
      <cdr:y>0.38729</cdr:y>
    </cdr:to>
    <cdr:sp macro="" textlink="">
      <cdr:nvSpPr>
        <cdr:cNvPr id="661" name="NDMPlot_ElementRebar137">
          <a:extLst xmlns:a="http://schemas.openxmlformats.org/drawingml/2006/main">
            <a:ext uri="{FF2B5EF4-FFF2-40B4-BE49-F238E27FC236}">
              <a16:creationId xmlns:a16="http://schemas.microsoft.com/office/drawing/2014/main" id="{DD6BDEF4-89AA-418C-918F-440B0AF9C8EA}"/>
            </a:ext>
          </a:extLst>
        </cdr:cNvPr>
        <cdr:cNvSpPr/>
      </cdr:nvSpPr>
      <cdr:spPr>
        <a:xfrm xmlns:a="http://schemas.openxmlformats.org/drawingml/2006/main">
          <a:off x="4172659" y="2522719"/>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0.42914</cdr:x>
      <cdr:y>0.38528</cdr:y>
    </cdr:from>
    <cdr:to>
      <cdr:x>0.44194</cdr:x>
      <cdr:y>0.40473</cdr:y>
    </cdr:to>
    <cdr:sp macro="" textlink="">
      <cdr:nvSpPr>
        <cdr:cNvPr id="662" name="NDMPlot_ElementRebar138">
          <a:extLst xmlns:a="http://schemas.openxmlformats.org/drawingml/2006/main">
            <a:ext uri="{FF2B5EF4-FFF2-40B4-BE49-F238E27FC236}">
              <a16:creationId xmlns:a16="http://schemas.microsoft.com/office/drawing/2014/main" id="{36F81751-7727-494E-8A93-CA4FCF6FEDE3}"/>
            </a:ext>
          </a:extLst>
        </cdr:cNvPr>
        <cdr:cNvSpPr/>
      </cdr:nvSpPr>
      <cdr:spPr>
        <a:xfrm xmlns:a="http://schemas.openxmlformats.org/drawingml/2006/main">
          <a:off x="4469061" y="2642263"/>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0.4576</cdr:x>
      <cdr:y>0.40271</cdr:y>
    </cdr:from>
    <cdr:to>
      <cdr:x>0.47041</cdr:x>
      <cdr:y>0.42216</cdr:y>
    </cdr:to>
    <cdr:sp macro="" textlink="">
      <cdr:nvSpPr>
        <cdr:cNvPr id="663" name="NDMPlot_ElementRebar139">
          <a:extLst xmlns:a="http://schemas.openxmlformats.org/drawingml/2006/main">
            <a:ext uri="{FF2B5EF4-FFF2-40B4-BE49-F238E27FC236}">
              <a16:creationId xmlns:a16="http://schemas.microsoft.com/office/drawing/2014/main" id="{305D0467-1F7A-476F-A097-710852B9F303}"/>
            </a:ext>
          </a:extLst>
        </cdr:cNvPr>
        <cdr:cNvSpPr/>
      </cdr:nvSpPr>
      <cdr:spPr>
        <a:xfrm xmlns:a="http://schemas.openxmlformats.org/drawingml/2006/main">
          <a:off x="4765463" y="2761807"/>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0.48606</cdr:x>
      <cdr:y>0.42014</cdr:y>
    </cdr:from>
    <cdr:to>
      <cdr:x>0.49887</cdr:x>
      <cdr:y>0.43959</cdr:y>
    </cdr:to>
    <cdr:sp macro="" textlink="">
      <cdr:nvSpPr>
        <cdr:cNvPr id="664" name="NDMPlot_ElementRebar140">
          <a:extLst xmlns:a="http://schemas.openxmlformats.org/drawingml/2006/main">
            <a:ext uri="{FF2B5EF4-FFF2-40B4-BE49-F238E27FC236}">
              <a16:creationId xmlns:a16="http://schemas.microsoft.com/office/drawing/2014/main" id="{DAE50585-EDA6-41A5-A68A-AADA6A5C3430}"/>
            </a:ext>
          </a:extLst>
        </cdr:cNvPr>
        <cdr:cNvSpPr/>
      </cdr:nvSpPr>
      <cdr:spPr>
        <a:xfrm xmlns:a="http://schemas.openxmlformats.org/drawingml/2006/main">
          <a:off x="5061865" y="2881350"/>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0.51453</cdr:x>
      <cdr:y>0.43758</cdr:y>
    </cdr:from>
    <cdr:to>
      <cdr:x>0.52733</cdr:x>
      <cdr:y>0.45702</cdr:y>
    </cdr:to>
    <cdr:sp macro="" textlink="">
      <cdr:nvSpPr>
        <cdr:cNvPr id="665" name="NDMPlot_ElementRebar141">
          <a:extLst xmlns:a="http://schemas.openxmlformats.org/drawingml/2006/main">
            <a:ext uri="{FF2B5EF4-FFF2-40B4-BE49-F238E27FC236}">
              <a16:creationId xmlns:a16="http://schemas.microsoft.com/office/drawing/2014/main" id="{B03D6159-327F-47DF-9307-591FCDE568BE}"/>
            </a:ext>
          </a:extLst>
        </cdr:cNvPr>
        <cdr:cNvSpPr/>
      </cdr:nvSpPr>
      <cdr:spPr>
        <a:xfrm xmlns:a="http://schemas.openxmlformats.org/drawingml/2006/main">
          <a:off x="5358268" y="3000894"/>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0.3456</cdr:x>
      <cdr:y>0.57523</cdr:y>
    </cdr:from>
    <cdr:to>
      <cdr:x>0.3584</cdr:x>
      <cdr:y>0.59467</cdr:y>
    </cdr:to>
    <cdr:sp macro="" textlink="">
      <cdr:nvSpPr>
        <cdr:cNvPr id="666" name="NDMPlot_ElementRebar142">
          <a:extLst xmlns:a="http://schemas.openxmlformats.org/drawingml/2006/main">
            <a:ext uri="{FF2B5EF4-FFF2-40B4-BE49-F238E27FC236}">
              <a16:creationId xmlns:a16="http://schemas.microsoft.com/office/drawing/2014/main" id="{7CB2C9FF-B116-44CF-BD87-369143DB7E1A}"/>
            </a:ext>
          </a:extLst>
        </cdr:cNvPr>
        <cdr:cNvSpPr/>
      </cdr:nvSpPr>
      <cdr:spPr>
        <a:xfrm xmlns:a="http://schemas.openxmlformats.org/drawingml/2006/main">
          <a:off x="3599069" y="3944902"/>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0.37406</cdr:x>
      <cdr:y>0.59266</cdr:y>
    </cdr:from>
    <cdr:to>
      <cdr:x>0.38687</cdr:x>
      <cdr:y>0.6121</cdr:y>
    </cdr:to>
    <cdr:sp macro="" textlink="">
      <cdr:nvSpPr>
        <cdr:cNvPr id="667" name="NDMPlot_ElementRebar143">
          <a:extLst xmlns:a="http://schemas.openxmlformats.org/drawingml/2006/main">
            <a:ext uri="{FF2B5EF4-FFF2-40B4-BE49-F238E27FC236}">
              <a16:creationId xmlns:a16="http://schemas.microsoft.com/office/drawing/2014/main" id="{2E87D517-E9E5-46A4-A5A6-C3BF11697A7C}"/>
            </a:ext>
          </a:extLst>
        </cdr:cNvPr>
        <cdr:cNvSpPr/>
      </cdr:nvSpPr>
      <cdr:spPr>
        <a:xfrm xmlns:a="http://schemas.openxmlformats.org/drawingml/2006/main">
          <a:off x="3895472" y="406444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0.40252</cdr:x>
      <cdr:y>0.61009</cdr:y>
    </cdr:from>
    <cdr:to>
      <cdr:x>0.41533</cdr:x>
      <cdr:y>0.62953</cdr:y>
    </cdr:to>
    <cdr:sp macro="" textlink="">
      <cdr:nvSpPr>
        <cdr:cNvPr id="668" name="NDMPlot_ElementRebar144">
          <a:extLst xmlns:a="http://schemas.openxmlformats.org/drawingml/2006/main">
            <a:ext uri="{FF2B5EF4-FFF2-40B4-BE49-F238E27FC236}">
              <a16:creationId xmlns:a16="http://schemas.microsoft.com/office/drawing/2014/main" id="{09257444-A671-4CDE-A578-26043E3E59AD}"/>
            </a:ext>
          </a:extLst>
        </cdr:cNvPr>
        <cdr:cNvSpPr/>
      </cdr:nvSpPr>
      <cdr:spPr>
        <a:xfrm xmlns:a="http://schemas.openxmlformats.org/drawingml/2006/main">
          <a:off x="4191874" y="4183990"/>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0.43098</cdr:x>
      <cdr:y>0.62752</cdr:y>
    </cdr:from>
    <cdr:to>
      <cdr:x>0.44379</cdr:x>
      <cdr:y>0.64696</cdr:y>
    </cdr:to>
    <cdr:sp macro="" textlink="">
      <cdr:nvSpPr>
        <cdr:cNvPr id="669" name="NDMPlot_ElementRebar145">
          <a:extLst xmlns:a="http://schemas.openxmlformats.org/drawingml/2006/main">
            <a:ext uri="{FF2B5EF4-FFF2-40B4-BE49-F238E27FC236}">
              <a16:creationId xmlns:a16="http://schemas.microsoft.com/office/drawing/2014/main" id="{50015FE2-839D-49DC-A2A1-CA018826D0D9}"/>
            </a:ext>
          </a:extLst>
        </cdr:cNvPr>
        <cdr:cNvSpPr/>
      </cdr:nvSpPr>
      <cdr:spPr>
        <a:xfrm xmlns:a="http://schemas.openxmlformats.org/drawingml/2006/main">
          <a:off x="4488276" y="4303533"/>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0.45945</cdr:x>
      <cdr:y>0.64495</cdr:y>
    </cdr:from>
    <cdr:to>
      <cdr:x>0.47225</cdr:x>
      <cdr:y>0.6644</cdr:y>
    </cdr:to>
    <cdr:sp macro="" textlink="">
      <cdr:nvSpPr>
        <cdr:cNvPr id="670" name="NDMPlot_ElementRebar146">
          <a:extLst xmlns:a="http://schemas.openxmlformats.org/drawingml/2006/main">
            <a:ext uri="{FF2B5EF4-FFF2-40B4-BE49-F238E27FC236}">
              <a16:creationId xmlns:a16="http://schemas.microsoft.com/office/drawing/2014/main" id="{631ACA67-AAB7-48DA-8748-CF44F59F7DE2}"/>
            </a:ext>
          </a:extLst>
        </cdr:cNvPr>
        <cdr:cNvSpPr/>
      </cdr:nvSpPr>
      <cdr:spPr>
        <a:xfrm xmlns:a="http://schemas.openxmlformats.org/drawingml/2006/main">
          <a:off x="4784678" y="4423077"/>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0.32169</cdr:x>
      <cdr:y>0.20577</cdr:y>
    </cdr:from>
    <cdr:to>
      <cdr:x>0.36335</cdr:x>
      <cdr:y>0.23617</cdr:y>
    </cdr:to>
    <cdr:sp macro="" textlink="">
      <cdr:nvSpPr>
        <cdr:cNvPr id="671" name="NDMPlot_ContourArcLine147">
          <a:extLst xmlns:a="http://schemas.openxmlformats.org/drawingml/2006/main">
            <a:ext uri="{FF2B5EF4-FFF2-40B4-BE49-F238E27FC236}">
              <a16:creationId xmlns:a16="http://schemas.microsoft.com/office/drawing/2014/main" id="{BCF90255-3A61-4E18-84B1-3A3F1C2DEACD}"/>
            </a:ext>
          </a:extLst>
        </cdr:cNvPr>
        <cdr:cNvSpPr/>
      </cdr:nvSpPr>
      <cdr:spPr>
        <a:xfrm xmlns:a="http://schemas.openxmlformats.org/drawingml/2006/main">
          <a:off x="3350063" y="1411173"/>
          <a:ext cx="433865" cy="208480"/>
        </a:xfrm>
        <a:custGeom xmlns:a="http://schemas.openxmlformats.org/drawingml/2006/main">
          <a:avLst/>
          <a:gdLst/>
          <a:ahLst/>
          <a:cxnLst/>
          <a:rect l="0" t="0" r="0" b="0"/>
          <a:pathLst>
            <a:path w="433865" h="208480">
              <a:moveTo>
                <a:pt x="433864" y="24002"/>
              </a:moveTo>
              <a:lnTo>
                <a:pt x="406444" y="14311"/>
              </a:lnTo>
              <a:lnTo>
                <a:pt x="378283" y="7047"/>
              </a:lnTo>
              <a:lnTo>
                <a:pt x="349596" y="2264"/>
              </a:lnTo>
              <a:lnTo>
                <a:pt x="320602" y="0"/>
              </a:lnTo>
              <a:lnTo>
                <a:pt x="291520" y="271"/>
              </a:lnTo>
              <a:lnTo>
                <a:pt x="262573" y="3077"/>
              </a:lnTo>
              <a:lnTo>
                <a:pt x="233981" y="8394"/>
              </a:lnTo>
              <a:lnTo>
                <a:pt x="205961" y="16183"/>
              </a:lnTo>
              <a:lnTo>
                <a:pt x="178726" y="26385"/>
              </a:lnTo>
              <a:lnTo>
                <a:pt x="152484" y="38921"/>
              </a:lnTo>
              <a:lnTo>
                <a:pt x="127434" y="53697"/>
              </a:lnTo>
              <a:lnTo>
                <a:pt x="103768" y="70600"/>
              </a:lnTo>
              <a:lnTo>
                <a:pt x="81665" y="89501"/>
              </a:lnTo>
              <a:lnTo>
                <a:pt x="61294" y="110257"/>
              </a:lnTo>
              <a:lnTo>
                <a:pt x="42808" y="132709"/>
              </a:lnTo>
              <a:lnTo>
                <a:pt x="26350" y="156687"/>
              </a:lnTo>
              <a:lnTo>
                <a:pt x="12045" y="182008"/>
              </a:lnTo>
              <a:lnTo>
                <a:pt x="0" y="208479"/>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0.2259</cdr:x>
      <cdr:y>0.23617</cdr:y>
    </cdr:from>
    <cdr:to>
      <cdr:x>0.32169</cdr:x>
      <cdr:y>0.59682</cdr:y>
    </cdr:to>
    <cdr:cxnSp macro="">
      <cdr:nvCxnSpPr>
        <cdr:cNvPr id="672" name="NDMPlot_Contour148">
          <a:extLst xmlns:a="http://schemas.openxmlformats.org/drawingml/2006/main">
            <a:ext uri="{FF2B5EF4-FFF2-40B4-BE49-F238E27FC236}">
              <a16:creationId xmlns:a16="http://schemas.microsoft.com/office/drawing/2014/main" id="{DC24F0A0-5E96-4EBD-9540-E90DB820D6AB}"/>
            </a:ext>
          </a:extLst>
        </cdr:cNvPr>
        <cdr:cNvCxnSpPr/>
      </cdr:nvCxnSpPr>
      <cdr:spPr>
        <a:xfrm xmlns:a="http://schemas.openxmlformats.org/drawingml/2006/main" flipH="1">
          <a:off x="2352516" y="1619652"/>
          <a:ext cx="997547" cy="24733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0.22359</cdr:x>
      <cdr:y>0.59682</cdr:y>
    </cdr:from>
    <cdr:to>
      <cdr:x>0.24361</cdr:x>
      <cdr:y>0.66009</cdr:y>
    </cdr:to>
    <cdr:sp macro="" textlink="">
      <cdr:nvSpPr>
        <cdr:cNvPr id="673" name="NDMPlot_ContourArcLine149">
          <a:extLst xmlns:a="http://schemas.openxmlformats.org/drawingml/2006/main">
            <a:ext uri="{FF2B5EF4-FFF2-40B4-BE49-F238E27FC236}">
              <a16:creationId xmlns:a16="http://schemas.microsoft.com/office/drawing/2014/main" id="{5EE65B59-45B8-481C-AAFD-CCDDD6665DCC}"/>
            </a:ext>
          </a:extLst>
        </cdr:cNvPr>
        <cdr:cNvSpPr/>
      </cdr:nvSpPr>
      <cdr:spPr>
        <a:xfrm xmlns:a="http://schemas.openxmlformats.org/drawingml/2006/main">
          <a:off x="2328514" y="4093014"/>
          <a:ext cx="208480" cy="433865"/>
        </a:xfrm>
        <a:custGeom xmlns:a="http://schemas.openxmlformats.org/drawingml/2006/main">
          <a:avLst/>
          <a:gdLst/>
          <a:ahLst/>
          <a:cxnLst/>
          <a:rect l="0" t="0" r="0" b="0"/>
          <a:pathLst>
            <a:path w="208480" h="433865">
              <a:moveTo>
                <a:pt x="24002" y="0"/>
              </a:moveTo>
              <a:lnTo>
                <a:pt x="14311" y="27421"/>
              </a:lnTo>
              <a:lnTo>
                <a:pt x="7047" y="55581"/>
              </a:lnTo>
              <a:lnTo>
                <a:pt x="2264" y="84268"/>
              </a:lnTo>
              <a:lnTo>
                <a:pt x="0" y="113263"/>
              </a:lnTo>
              <a:lnTo>
                <a:pt x="272" y="142344"/>
              </a:lnTo>
              <a:lnTo>
                <a:pt x="3077" y="171291"/>
              </a:lnTo>
              <a:lnTo>
                <a:pt x="8394" y="199884"/>
              </a:lnTo>
              <a:lnTo>
                <a:pt x="16183" y="227904"/>
              </a:lnTo>
              <a:lnTo>
                <a:pt x="26385" y="255138"/>
              </a:lnTo>
              <a:lnTo>
                <a:pt x="38921" y="281380"/>
              </a:lnTo>
              <a:lnTo>
                <a:pt x="53697" y="306430"/>
              </a:lnTo>
              <a:lnTo>
                <a:pt x="70600" y="330096"/>
              </a:lnTo>
              <a:lnTo>
                <a:pt x="89501" y="352199"/>
              </a:lnTo>
              <a:lnTo>
                <a:pt x="110257" y="372571"/>
              </a:lnTo>
              <a:lnTo>
                <a:pt x="132709" y="391056"/>
              </a:lnTo>
              <a:lnTo>
                <a:pt x="156687" y="407514"/>
              </a:lnTo>
              <a:lnTo>
                <a:pt x="182008" y="421820"/>
              </a:lnTo>
              <a:lnTo>
                <a:pt x="208479" y="43386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0.24361</cdr:x>
      <cdr:y>0.66009</cdr:y>
    </cdr:from>
    <cdr:to>
      <cdr:x>0.48112</cdr:x>
      <cdr:y>0.80554</cdr:y>
    </cdr:to>
    <cdr:cxnSp macro="">
      <cdr:nvCxnSpPr>
        <cdr:cNvPr id="674" name="NDMPlot_Contour150">
          <a:extLst xmlns:a="http://schemas.openxmlformats.org/drawingml/2006/main">
            <a:ext uri="{FF2B5EF4-FFF2-40B4-BE49-F238E27FC236}">
              <a16:creationId xmlns:a16="http://schemas.microsoft.com/office/drawing/2014/main" id="{E42EFD3A-36BC-412D-8D39-955AA14296C6}"/>
            </a:ext>
          </a:extLst>
        </cdr:cNvPr>
        <cdr:cNvCxnSpPr/>
      </cdr:nvCxnSpPr>
      <cdr:spPr>
        <a:xfrm xmlns:a="http://schemas.openxmlformats.org/drawingml/2006/main">
          <a:off x="2536993" y="4526878"/>
          <a:ext cx="2473362" cy="99754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0.48112</cdr:x>
      <cdr:y>0.77865</cdr:y>
    </cdr:from>
    <cdr:to>
      <cdr:x>0.52278</cdr:x>
      <cdr:y>0.80904</cdr:y>
    </cdr:to>
    <cdr:sp macro="" textlink="">
      <cdr:nvSpPr>
        <cdr:cNvPr id="675" name="NDMPlot_ContourArcLine151">
          <a:extLst xmlns:a="http://schemas.openxmlformats.org/drawingml/2006/main">
            <a:ext uri="{FF2B5EF4-FFF2-40B4-BE49-F238E27FC236}">
              <a16:creationId xmlns:a16="http://schemas.microsoft.com/office/drawing/2014/main" id="{B8B76CC7-F7F6-4383-82D4-43136754AC3A}"/>
            </a:ext>
          </a:extLst>
        </cdr:cNvPr>
        <cdr:cNvSpPr/>
      </cdr:nvSpPr>
      <cdr:spPr>
        <a:xfrm xmlns:a="http://schemas.openxmlformats.org/drawingml/2006/main">
          <a:off x="5010355" y="5339948"/>
          <a:ext cx="433865" cy="208480"/>
        </a:xfrm>
        <a:custGeom xmlns:a="http://schemas.openxmlformats.org/drawingml/2006/main">
          <a:avLst/>
          <a:gdLst/>
          <a:ahLst/>
          <a:cxnLst/>
          <a:rect l="0" t="0" r="0" b="0"/>
          <a:pathLst>
            <a:path w="433865" h="208480">
              <a:moveTo>
                <a:pt x="0" y="184477"/>
              </a:moveTo>
              <a:lnTo>
                <a:pt x="27421" y="194168"/>
              </a:lnTo>
              <a:lnTo>
                <a:pt x="55582" y="201432"/>
              </a:lnTo>
              <a:lnTo>
                <a:pt x="84269" y="206215"/>
              </a:lnTo>
              <a:lnTo>
                <a:pt x="113263" y="208479"/>
              </a:lnTo>
              <a:lnTo>
                <a:pt x="142344" y="208208"/>
              </a:lnTo>
              <a:lnTo>
                <a:pt x="171291" y="205402"/>
              </a:lnTo>
              <a:lnTo>
                <a:pt x="199884" y="200085"/>
              </a:lnTo>
              <a:lnTo>
                <a:pt x="227904" y="192296"/>
              </a:lnTo>
              <a:lnTo>
                <a:pt x="255139" y="182094"/>
              </a:lnTo>
              <a:lnTo>
                <a:pt x="281381" y="169558"/>
              </a:lnTo>
              <a:lnTo>
                <a:pt x="306430" y="154782"/>
              </a:lnTo>
              <a:lnTo>
                <a:pt x="330097" y="137879"/>
              </a:lnTo>
              <a:lnTo>
                <a:pt x="352199" y="118978"/>
              </a:lnTo>
              <a:lnTo>
                <a:pt x="372571" y="98222"/>
              </a:lnTo>
              <a:lnTo>
                <a:pt x="391056" y="75770"/>
              </a:lnTo>
              <a:lnTo>
                <a:pt x="407514" y="51792"/>
              </a:lnTo>
              <a:lnTo>
                <a:pt x="421820" y="26471"/>
              </a:lnTo>
              <a:lnTo>
                <a:pt x="433864"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0.52278</cdr:x>
      <cdr:y>0.41799</cdr:y>
    </cdr:from>
    <cdr:to>
      <cdr:x>0.61857</cdr:x>
      <cdr:y>0.77865</cdr:y>
    </cdr:to>
    <cdr:cxnSp macro="">
      <cdr:nvCxnSpPr>
        <cdr:cNvPr id="676" name="NDMPlot_Contour152">
          <a:extLst xmlns:a="http://schemas.openxmlformats.org/drawingml/2006/main">
            <a:ext uri="{FF2B5EF4-FFF2-40B4-BE49-F238E27FC236}">
              <a16:creationId xmlns:a16="http://schemas.microsoft.com/office/drawing/2014/main" id="{2ECAC035-AE0C-4DC9-B600-D9B7099C1E97}"/>
            </a:ext>
          </a:extLst>
        </cdr:cNvPr>
        <cdr:cNvCxnSpPr/>
      </cdr:nvCxnSpPr>
      <cdr:spPr>
        <a:xfrm xmlns:a="http://schemas.openxmlformats.org/drawingml/2006/main" flipV="1">
          <a:off x="5444219" y="2866586"/>
          <a:ext cx="997547" cy="24733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0.60085</cdr:x>
      <cdr:y>0.35473</cdr:y>
    </cdr:from>
    <cdr:to>
      <cdr:x>0.62087</cdr:x>
      <cdr:y>0.41799</cdr:y>
    </cdr:to>
    <cdr:sp macro="" textlink="">
      <cdr:nvSpPr>
        <cdr:cNvPr id="677" name="NDMPlot_ContourArcLine153">
          <a:extLst xmlns:a="http://schemas.openxmlformats.org/drawingml/2006/main">
            <a:ext uri="{FF2B5EF4-FFF2-40B4-BE49-F238E27FC236}">
              <a16:creationId xmlns:a16="http://schemas.microsoft.com/office/drawing/2014/main" id="{086C8DFB-323D-43B1-AED2-8C64072F55A9}"/>
            </a:ext>
          </a:extLst>
        </cdr:cNvPr>
        <cdr:cNvSpPr/>
      </cdr:nvSpPr>
      <cdr:spPr>
        <a:xfrm xmlns:a="http://schemas.openxmlformats.org/drawingml/2006/main">
          <a:off x="6257289" y="2432722"/>
          <a:ext cx="208480" cy="433865"/>
        </a:xfrm>
        <a:custGeom xmlns:a="http://schemas.openxmlformats.org/drawingml/2006/main">
          <a:avLst/>
          <a:gdLst/>
          <a:ahLst/>
          <a:cxnLst/>
          <a:rect l="0" t="0" r="0" b="0"/>
          <a:pathLst>
            <a:path w="208480" h="433865">
              <a:moveTo>
                <a:pt x="184477" y="433864"/>
              </a:moveTo>
              <a:lnTo>
                <a:pt x="194168" y="406443"/>
              </a:lnTo>
              <a:lnTo>
                <a:pt x="201433" y="378283"/>
              </a:lnTo>
              <a:lnTo>
                <a:pt x="206215" y="349596"/>
              </a:lnTo>
              <a:lnTo>
                <a:pt x="208479" y="320601"/>
              </a:lnTo>
              <a:lnTo>
                <a:pt x="208208" y="291520"/>
              </a:lnTo>
              <a:lnTo>
                <a:pt x="205403" y="262573"/>
              </a:lnTo>
              <a:lnTo>
                <a:pt x="200085" y="233981"/>
              </a:lnTo>
              <a:lnTo>
                <a:pt x="192296" y="205960"/>
              </a:lnTo>
              <a:lnTo>
                <a:pt x="182095" y="178726"/>
              </a:lnTo>
              <a:lnTo>
                <a:pt x="169558" y="152484"/>
              </a:lnTo>
              <a:lnTo>
                <a:pt x="154782" y="127434"/>
              </a:lnTo>
              <a:lnTo>
                <a:pt x="137879" y="103768"/>
              </a:lnTo>
              <a:lnTo>
                <a:pt x="118978" y="81665"/>
              </a:lnTo>
              <a:lnTo>
                <a:pt x="98223" y="61293"/>
              </a:lnTo>
              <a:lnTo>
                <a:pt x="75770" y="42808"/>
              </a:lnTo>
              <a:lnTo>
                <a:pt x="51793" y="26350"/>
              </a:lnTo>
              <a:lnTo>
                <a:pt x="26472" y="1204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0.36335</cdr:x>
      <cdr:y>0.20927</cdr:y>
    </cdr:from>
    <cdr:to>
      <cdr:x>0.60085</cdr:x>
      <cdr:y>0.35473</cdr:y>
    </cdr:to>
    <cdr:cxnSp macro="">
      <cdr:nvCxnSpPr>
        <cdr:cNvPr id="678" name="NDMPlot_Contour154">
          <a:extLst xmlns:a="http://schemas.openxmlformats.org/drawingml/2006/main">
            <a:ext uri="{FF2B5EF4-FFF2-40B4-BE49-F238E27FC236}">
              <a16:creationId xmlns:a16="http://schemas.microsoft.com/office/drawing/2014/main" id="{D2E950F1-358B-4447-98C4-D2650DAA77A7}"/>
            </a:ext>
          </a:extLst>
        </cdr:cNvPr>
        <cdr:cNvCxnSpPr/>
      </cdr:nvCxnSpPr>
      <cdr:spPr>
        <a:xfrm xmlns:a="http://schemas.openxmlformats.org/drawingml/2006/main" flipH="1" flipV="1">
          <a:off x="3783927" y="1435175"/>
          <a:ext cx="2473362" cy="99754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0.41347</cdr:x>
      <cdr:y>0.42342</cdr:y>
    </cdr:from>
    <cdr:to>
      <cdr:x>0.50254</cdr:x>
      <cdr:y>0.47797</cdr:y>
    </cdr:to>
    <cdr:cxnSp macro="">
      <cdr:nvCxnSpPr>
        <cdr:cNvPr id="679" name="NDMPlot_Contour155">
          <a:extLst xmlns:a="http://schemas.openxmlformats.org/drawingml/2006/main">
            <a:ext uri="{FF2B5EF4-FFF2-40B4-BE49-F238E27FC236}">
              <a16:creationId xmlns:a16="http://schemas.microsoft.com/office/drawing/2014/main" id="{70001E90-863E-43D0-9EF8-AA9C0385E646}"/>
            </a:ext>
          </a:extLst>
        </cdr:cNvPr>
        <cdr:cNvCxnSpPr/>
      </cdr:nvCxnSpPr>
      <cdr:spPr>
        <a:xfrm xmlns:a="http://schemas.openxmlformats.org/drawingml/2006/main">
          <a:off x="4305928" y="2903821"/>
          <a:ext cx="927511" cy="37408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0.46662</cdr:x>
      <cdr:y>0.47797</cdr:y>
    </cdr:from>
    <cdr:to>
      <cdr:x>0.50254</cdr:x>
      <cdr:y>0.61321</cdr:y>
    </cdr:to>
    <cdr:cxnSp macro="">
      <cdr:nvCxnSpPr>
        <cdr:cNvPr id="680" name="NDMPlot_Contour156">
          <a:extLst xmlns:a="http://schemas.openxmlformats.org/drawingml/2006/main">
            <a:ext uri="{FF2B5EF4-FFF2-40B4-BE49-F238E27FC236}">
              <a16:creationId xmlns:a16="http://schemas.microsoft.com/office/drawing/2014/main" id="{0D08A48E-6EA6-42EE-89DD-CC97F2CD9978}"/>
            </a:ext>
          </a:extLst>
        </cdr:cNvPr>
        <cdr:cNvCxnSpPr/>
      </cdr:nvCxnSpPr>
      <cdr:spPr>
        <a:xfrm xmlns:a="http://schemas.openxmlformats.org/drawingml/2006/main" flipH="1">
          <a:off x="4859359" y="3277901"/>
          <a:ext cx="374080" cy="927511"/>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0.37755</cdr:x>
      <cdr:y>0.55867</cdr:y>
    </cdr:from>
    <cdr:to>
      <cdr:x>0.46662</cdr:x>
      <cdr:y>0.61321</cdr:y>
    </cdr:to>
    <cdr:cxnSp macro="">
      <cdr:nvCxnSpPr>
        <cdr:cNvPr id="681" name="NDMPlot_Contour157">
          <a:extLst xmlns:a="http://schemas.openxmlformats.org/drawingml/2006/main">
            <a:ext uri="{FF2B5EF4-FFF2-40B4-BE49-F238E27FC236}">
              <a16:creationId xmlns:a16="http://schemas.microsoft.com/office/drawing/2014/main" id="{908C5EB6-635B-40AA-9A21-59487896BFDF}"/>
            </a:ext>
          </a:extLst>
        </cdr:cNvPr>
        <cdr:cNvCxnSpPr/>
      </cdr:nvCxnSpPr>
      <cdr:spPr>
        <a:xfrm xmlns:a="http://schemas.openxmlformats.org/drawingml/2006/main" flipH="1" flipV="1">
          <a:off x="3931848" y="3831331"/>
          <a:ext cx="927511" cy="374081"/>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0.37755</cdr:x>
      <cdr:y>0.42342</cdr:y>
    </cdr:from>
    <cdr:to>
      <cdr:x>0.41347</cdr:x>
      <cdr:y>0.55867</cdr:y>
    </cdr:to>
    <cdr:cxnSp macro="">
      <cdr:nvCxnSpPr>
        <cdr:cNvPr id="682" name="NDMPlot_Contour158">
          <a:extLst xmlns:a="http://schemas.openxmlformats.org/drawingml/2006/main">
            <a:ext uri="{FF2B5EF4-FFF2-40B4-BE49-F238E27FC236}">
              <a16:creationId xmlns:a16="http://schemas.microsoft.com/office/drawing/2014/main" id="{F973663B-65F4-48FA-A544-D55AA45C74C5}"/>
            </a:ext>
          </a:extLst>
        </cdr:cNvPr>
        <cdr:cNvCxnSpPr/>
      </cdr:nvCxnSpPr>
      <cdr:spPr>
        <a:xfrm xmlns:a="http://schemas.openxmlformats.org/drawingml/2006/main" flipV="1">
          <a:off x="3931848" y="2903821"/>
          <a:ext cx="374080" cy="92751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0.33482</cdr:x>
      <cdr:y>0.17658</cdr:y>
    </cdr:from>
    <cdr:to>
      <cdr:x>0.50964</cdr:x>
      <cdr:y>0.17658</cdr:y>
    </cdr:to>
    <cdr:cxnSp macro="">
      <cdr:nvCxnSpPr>
        <cdr:cNvPr id="683" name="NDMPlot_AnnotationLine159">
          <a:extLst xmlns:a="http://schemas.openxmlformats.org/drawingml/2006/main">
            <a:ext uri="{FF2B5EF4-FFF2-40B4-BE49-F238E27FC236}">
              <a16:creationId xmlns:a16="http://schemas.microsoft.com/office/drawing/2014/main" id="{1C24467B-260C-468F-9799-0156156824DD}"/>
            </a:ext>
          </a:extLst>
        </cdr:cNvPr>
        <cdr:cNvCxnSpPr/>
      </cdr:nvCxnSpPr>
      <cdr:spPr>
        <a:xfrm xmlns:a="http://schemas.openxmlformats.org/drawingml/2006/main">
          <a:off x="3486859" y="1210956"/>
          <a:ext cx="1820564"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0.33077</cdr:x>
      <cdr:y>0.14005</cdr:y>
    </cdr:from>
    <cdr:to>
      <cdr:x>0.5137</cdr:x>
      <cdr:y>0.17977</cdr:y>
    </cdr:to>
    <cdr:sp macro="" textlink="">
      <cdr:nvSpPr>
        <cdr:cNvPr id="684" name="NDMPlot_Text160">
          <a:extLst xmlns:a="http://schemas.openxmlformats.org/drawingml/2006/main">
            <a:ext uri="{FF2B5EF4-FFF2-40B4-BE49-F238E27FC236}">
              <a16:creationId xmlns:a16="http://schemas.microsoft.com/office/drawing/2014/main" id="{44ECA550-80E0-4F61-9004-CE360358A7BA}"/>
            </a:ext>
          </a:extLst>
        </cdr:cNvPr>
        <cdr:cNvSpPr txBox="1"/>
      </cdr:nvSpPr>
      <cdr:spPr>
        <a:xfrm xmlns:a="http://schemas.openxmlformats.org/drawingml/2006/main">
          <a:off x="3444641" y="9604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26∅20</a:t>
          </a:r>
          <a:endParaRPr lang="ru-RU" sz="1300" b="1" i="0">
            <a:solidFill>
              <a:srgbClr val="141E5A"/>
            </a:solidFill>
          </a:endParaRPr>
        </a:p>
      </cdr:txBody>
    </cdr:sp>
  </cdr:relSizeAnchor>
  <cdr:relSizeAnchor xmlns:cdr="http://schemas.openxmlformats.org/drawingml/2006/chartDrawing">
    <cdr:from>
      <cdr:x>0.22358</cdr:x>
      <cdr:y>0.80907</cdr:y>
    </cdr:from>
    <cdr:to>
      <cdr:x>0.22358</cdr:x>
      <cdr:y>0.90629</cdr:y>
    </cdr:to>
    <cdr:cxnSp macro="">
      <cdr:nvCxnSpPr>
        <cdr:cNvPr id="685" name="NDMPlot_AnnotationLine161">
          <a:extLst xmlns:a="http://schemas.openxmlformats.org/drawingml/2006/main">
            <a:ext uri="{FF2B5EF4-FFF2-40B4-BE49-F238E27FC236}">
              <a16:creationId xmlns:a16="http://schemas.microsoft.com/office/drawing/2014/main" id="{A8BE0AF0-6418-405A-9AC2-67B02678DADD}"/>
            </a:ext>
          </a:extLst>
        </cdr:cNvPr>
        <cdr:cNvCxnSpPr/>
      </cdr:nvCxnSpPr>
      <cdr:spPr>
        <a:xfrm xmlns:a="http://schemas.openxmlformats.org/drawingml/2006/main">
          <a:off x="2328318" y="5548623"/>
          <a:ext cx="0" cy="666738"/>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0.62089</cdr:x>
      <cdr:y>0.80907</cdr:y>
    </cdr:from>
    <cdr:to>
      <cdr:x>0.62089</cdr:x>
      <cdr:y>0.90629</cdr:y>
    </cdr:to>
    <cdr:cxnSp macro="">
      <cdr:nvCxnSpPr>
        <cdr:cNvPr id="686" name="NDMPlot_AnnotationLine162">
          <a:extLst xmlns:a="http://schemas.openxmlformats.org/drawingml/2006/main">
            <a:ext uri="{FF2B5EF4-FFF2-40B4-BE49-F238E27FC236}">
              <a16:creationId xmlns:a16="http://schemas.microsoft.com/office/drawing/2014/main" id="{B8F25608-F151-4617-BAF8-E34A0CCD0B70}"/>
            </a:ext>
          </a:extLst>
        </cdr:cNvPr>
        <cdr:cNvCxnSpPr/>
      </cdr:nvCxnSpPr>
      <cdr:spPr>
        <a:xfrm xmlns:a="http://schemas.openxmlformats.org/drawingml/2006/main">
          <a:off x="6465964" y="5548623"/>
          <a:ext cx="0" cy="666738"/>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0.22358</cdr:x>
      <cdr:y>0.90629</cdr:y>
    </cdr:from>
    <cdr:to>
      <cdr:x>0.62089</cdr:x>
      <cdr:y>0.90629</cdr:y>
    </cdr:to>
    <cdr:cxnSp macro="">
      <cdr:nvCxnSpPr>
        <cdr:cNvPr id="687" name="NDMPlot_AnnotationLine163">
          <a:extLst xmlns:a="http://schemas.openxmlformats.org/drawingml/2006/main">
            <a:ext uri="{FF2B5EF4-FFF2-40B4-BE49-F238E27FC236}">
              <a16:creationId xmlns:a16="http://schemas.microsoft.com/office/drawing/2014/main" id="{17A6AAF8-404F-477A-A20C-204DF39D6C51}"/>
            </a:ext>
          </a:extLst>
        </cdr:cNvPr>
        <cdr:cNvCxnSpPr/>
      </cdr:nvCxnSpPr>
      <cdr:spPr>
        <a:xfrm xmlns:a="http://schemas.openxmlformats.org/drawingml/2006/main">
          <a:off x="2328318" y="6215361"/>
          <a:ext cx="4137646"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0.33077</cdr:x>
      <cdr:y>0.9031</cdr:y>
    </cdr:from>
    <cdr:to>
      <cdr:x>0.5137</cdr:x>
      <cdr:y>0.94282</cdr:y>
    </cdr:to>
    <cdr:sp macro="" textlink="">
      <cdr:nvSpPr>
        <cdr:cNvPr id="688" name="NDMPlot_Text164">
          <a:extLst xmlns:a="http://schemas.openxmlformats.org/drawingml/2006/main">
            <a:ext uri="{FF2B5EF4-FFF2-40B4-BE49-F238E27FC236}">
              <a16:creationId xmlns:a16="http://schemas.microsoft.com/office/drawing/2014/main" id="{FC2EFA9D-7053-4943-B86B-82315930FE50}"/>
            </a:ext>
          </a:extLst>
        </cdr:cNvPr>
        <cdr:cNvSpPr txBox="1"/>
      </cdr:nvSpPr>
      <cdr:spPr>
        <a:xfrm xmlns:a="http://schemas.openxmlformats.org/drawingml/2006/main">
          <a:off x="3444641" y="619345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B=0.621 m</a:t>
          </a:r>
          <a:endParaRPr lang="ru-RU" sz="1300" b="1" i="0">
            <a:solidFill>
              <a:srgbClr val="141E5A"/>
            </a:solidFill>
          </a:endParaRPr>
        </a:p>
      </cdr:txBody>
    </cdr:sp>
  </cdr:relSizeAnchor>
  <cdr:relSizeAnchor xmlns:cdr="http://schemas.openxmlformats.org/drawingml/2006/chartDrawing">
    <cdr:from>
      <cdr:x>0.15955</cdr:x>
      <cdr:y>0.80907</cdr:y>
    </cdr:from>
    <cdr:to>
      <cdr:x>0.22358</cdr:x>
      <cdr:y>0.80907</cdr:y>
    </cdr:to>
    <cdr:cxnSp macro="">
      <cdr:nvCxnSpPr>
        <cdr:cNvPr id="689" name="NDMPlot_AnnotationLine165">
          <a:extLst xmlns:a="http://schemas.openxmlformats.org/drawingml/2006/main">
            <a:ext uri="{FF2B5EF4-FFF2-40B4-BE49-F238E27FC236}">
              <a16:creationId xmlns:a16="http://schemas.microsoft.com/office/drawing/2014/main" id="{843D989F-A87A-43D5-9C62-DB47A1B117E6}"/>
            </a:ext>
          </a:extLst>
        </cdr:cNvPr>
        <cdr:cNvCxnSpPr/>
      </cdr:nvCxnSpPr>
      <cdr:spPr>
        <a:xfrm xmlns:a="http://schemas.openxmlformats.org/drawingml/2006/main" flipH="1">
          <a:off x="1661581" y="5548623"/>
          <a:ext cx="666737"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0.15955</cdr:x>
      <cdr:y>0.20574</cdr:y>
    </cdr:from>
    <cdr:to>
      <cdr:x>0.22358</cdr:x>
      <cdr:y>0.20574</cdr:y>
    </cdr:to>
    <cdr:cxnSp macro="">
      <cdr:nvCxnSpPr>
        <cdr:cNvPr id="690" name="NDMPlot_AnnotationLine166">
          <a:extLst xmlns:a="http://schemas.openxmlformats.org/drawingml/2006/main">
            <a:ext uri="{FF2B5EF4-FFF2-40B4-BE49-F238E27FC236}">
              <a16:creationId xmlns:a16="http://schemas.microsoft.com/office/drawing/2014/main" id="{B4A1ADBB-C2A6-4A6C-9738-821A5F905CC4}"/>
            </a:ext>
          </a:extLst>
        </cdr:cNvPr>
        <cdr:cNvCxnSpPr/>
      </cdr:nvCxnSpPr>
      <cdr:spPr>
        <a:xfrm xmlns:a="http://schemas.openxmlformats.org/drawingml/2006/main" flipH="1">
          <a:off x="1661581" y="1410977"/>
          <a:ext cx="666737"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0.15955</cdr:x>
      <cdr:y>0.20574</cdr:y>
    </cdr:from>
    <cdr:to>
      <cdr:x>0.15955</cdr:x>
      <cdr:y>0.80907</cdr:y>
    </cdr:to>
    <cdr:cxnSp macro="">
      <cdr:nvCxnSpPr>
        <cdr:cNvPr id="691" name="NDMPlot_AnnotationLine167">
          <a:extLst xmlns:a="http://schemas.openxmlformats.org/drawingml/2006/main">
            <a:ext uri="{FF2B5EF4-FFF2-40B4-BE49-F238E27FC236}">
              <a16:creationId xmlns:a16="http://schemas.microsoft.com/office/drawing/2014/main" id="{E01A0E59-2FAF-4677-9E40-2B5D66AAA8C7}"/>
            </a:ext>
          </a:extLst>
        </cdr:cNvPr>
        <cdr:cNvCxnSpPr/>
      </cdr:nvCxnSpPr>
      <cdr:spPr>
        <a:xfrm xmlns:a="http://schemas.openxmlformats.org/drawingml/2006/main" flipV="1">
          <a:off x="1661581" y="1410977"/>
          <a:ext cx="0" cy="413764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0.1355</cdr:x>
      <cdr:y>0.36852</cdr:y>
    </cdr:from>
    <cdr:to>
      <cdr:x>0.16166</cdr:x>
      <cdr:y>0.6463</cdr:y>
    </cdr:to>
    <cdr:sp macro="" textlink="">
      <cdr:nvSpPr>
        <cdr:cNvPr id="692" name="NDMPlot_Text168">
          <a:extLst xmlns:a="http://schemas.openxmlformats.org/drawingml/2006/main">
            <a:ext uri="{FF2B5EF4-FFF2-40B4-BE49-F238E27FC236}">
              <a16:creationId xmlns:a16="http://schemas.microsoft.com/office/drawing/2014/main" id="{DAFC1C21-3F71-4FD3-925D-DFD02DDC1159}"/>
            </a:ext>
          </a:extLst>
        </cdr:cNvPr>
        <cdr:cNvSpPr txBox="1"/>
      </cdr:nvSpPr>
      <cdr:spPr>
        <a:xfrm xmlns:a="http://schemas.openxmlformats.org/drawingml/2006/main">
          <a:off x="1411073"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H=0.621 m</a:t>
          </a:r>
          <a:endParaRPr lang="ru-RU" sz="1300" b="1" i="0">
            <a:solidFill>
              <a:srgbClr val="141E5A"/>
            </a:solidFill>
          </a:endParaRPr>
        </a:p>
      </cdr:txBody>
    </cdr:sp>
  </cdr:relSizeAnchor>
  <cdr:relSizeAnchor xmlns:cdr="http://schemas.openxmlformats.org/drawingml/2006/chartDrawing">
    <cdr:from>
      <cdr:x>0.74817</cdr:x>
      <cdr:y>0.9037</cdr:y>
    </cdr:from>
    <cdr:to>
      <cdr:x>0.8122</cdr:x>
      <cdr:y>0.92963</cdr:y>
    </cdr:to>
    <cdr:sp macro="" textlink="">
      <cdr:nvSpPr>
        <cdr:cNvPr id="693" name="NDMPlot_AxisLabelX">
          <a:extLst xmlns:a="http://schemas.openxmlformats.org/drawingml/2006/main">
            <a:ext uri="{FF2B5EF4-FFF2-40B4-BE49-F238E27FC236}">
              <a16:creationId xmlns:a16="http://schemas.microsoft.com/office/drawing/2014/main" id="{E78C9E67-5C2D-48F9-AB56-3894854B8514}"/>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694" name="NDMPlot_AxisLabelY">
          <a:extLst xmlns:a="http://schemas.openxmlformats.org/drawingml/2006/main">
            <a:ext uri="{FF2B5EF4-FFF2-40B4-BE49-F238E27FC236}">
              <a16:creationId xmlns:a16="http://schemas.microsoft.com/office/drawing/2014/main" id="{B32FD357-04FB-494F-9C33-CCA85A780938}"/>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695" name="NDMPlot_Title">
          <a:extLst xmlns:a="http://schemas.openxmlformats.org/drawingml/2006/main">
            <a:ext uri="{FF2B5EF4-FFF2-40B4-BE49-F238E27FC236}">
              <a16:creationId xmlns:a16="http://schemas.microsoft.com/office/drawing/2014/main" id="{C0195396-55C9-4122-94CF-8345EDDC2E8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Сформированное сечение: </a:t>
          </a:r>
          <a:r>
            <a:rPr lang="en-US" sz="1200" b="1" i="0">
              <a:solidFill>
                <a:srgbClr val="141414"/>
              </a:solidFill>
            </a:rPr>
            <a:t>AutoCADImport</a:t>
          </a:r>
          <a:endParaRPr lang="ru-RU" sz="1200" b="1" i="0">
            <a:solidFill>
              <a:srgbClr val="141414"/>
            </a:solidFill>
          </a:endParaRP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0"/>
  <sheetViews>
    <sheetView workbookViewId="0">
      <selection activeCell="B13" sqref="B13"/>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1716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505</v>
      </c>
      <c r="BR1" s="1" t="str">
        <f>$J$39</f>
        <v>PR1</v>
      </c>
      <c r="BS1" s="1" t="s">
        <v>188</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9" t="s">
        <v>1761</v>
      </c>
      <c r="I2" s="70"/>
      <c r="J2" s="70"/>
      <c r="K2" s="70"/>
      <c r="L2" s="1"/>
      <c r="M2" s="1"/>
      <c r="N2" s="1"/>
      <c r="V2" s="1"/>
      <c r="W2" s="1"/>
      <c r="X2" s="15" t="s">
        <v>351</v>
      </c>
      <c r="Y2" s="15" t="s">
        <v>352</v>
      </c>
      <c r="Z2" s="15" t="s">
        <v>353</v>
      </c>
      <c r="AA2" s="15" t="s">
        <v>354</v>
      </c>
      <c r="AB2" s="15" t="s">
        <v>355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26</v>
      </c>
      <c r="BR2" s="1" t="str">
        <f>$K$39</f>
        <v>PR2</v>
      </c>
      <c r="BS2" s="1">
        <f t="shared" ref="BS2:BS31"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287</v>
      </c>
      <c r="I3" s="17" t="s">
        <v>288</v>
      </c>
      <c r="J3" s="30" t="s">
        <v>289</v>
      </c>
      <c r="K3" s="17" t="s">
        <v>290</v>
      </c>
      <c r="L3" s="1"/>
      <c r="M3" s="1"/>
      <c r="N3" s="1"/>
      <c r="V3" s="1"/>
      <c r="W3" s="1"/>
      <c r="X3" s="16" t="s">
        <v>172</v>
      </c>
      <c r="Y3" s="16" t="s">
        <v>356</v>
      </c>
      <c r="Z3" s="16" t="s">
        <v>357</v>
      </c>
      <c r="AA3" s="16" t="s">
        <v>318</v>
      </c>
      <c r="AB3" s="16">
        <f>-Config!$I$33</f>
        <v>-3.5000000000000001E-3</v>
      </c>
      <c r="AC3" s="16">
        <f>-(Config!$I$27+Config!$B$8*Config!$I$30*(Config!$I$33-Config!$I$31))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1786</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291</v>
      </c>
      <c r="I4" s="21" t="s">
        <v>292</v>
      </c>
      <c r="J4" s="31" t="s">
        <v>292</v>
      </c>
      <c r="K4" s="21" t="s">
        <v>293</v>
      </c>
      <c r="L4" s="1"/>
      <c r="M4" s="1"/>
      <c r="N4" s="1"/>
      <c r="V4" s="1"/>
      <c r="W4" s="1"/>
      <c r="X4" s="16" t="s">
        <v>172</v>
      </c>
      <c r="Y4" s="16" t="s">
        <v>356</v>
      </c>
      <c r="Z4" s="16" t="s">
        <v>357</v>
      </c>
      <c r="AA4" s="16" t="s">
        <v>318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1787</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1715</v>
      </c>
      <c r="F5" s="1"/>
      <c r="G5" s="1"/>
      <c r="H5" s="20" t="s">
        <v>294</v>
      </c>
      <c r="I5" s="21" t="s">
        <v>295</v>
      </c>
      <c r="J5" s="31" t="s">
        <v>295</v>
      </c>
      <c r="K5" s="21" t="s">
        <v>296</v>
      </c>
      <c r="L5" s="1"/>
      <c r="M5" s="1"/>
      <c r="N5" s="1"/>
      <c r="V5" s="1"/>
      <c r="W5" s="1"/>
      <c r="X5" s="16" t="s">
        <v>172</v>
      </c>
      <c r="Y5" s="16" t="s">
        <v>356</v>
      </c>
      <c r="Z5" s="16" t="s">
        <v>357</v>
      </c>
      <c r="AA5" s="16" t="s">
        <v>358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1715</v>
      </c>
      <c r="F6" s="1"/>
      <c r="G6" s="1"/>
      <c r="H6" s="20" t="s">
        <v>297</v>
      </c>
      <c r="I6" s="21" t="s">
        <v>298</v>
      </c>
      <c r="J6" s="31" t="s">
        <v>299</v>
      </c>
      <c r="K6" s="21" t="s">
        <v>298</v>
      </c>
      <c r="L6" s="1"/>
      <c r="M6" s="1"/>
      <c r="N6" s="1"/>
      <c r="V6" s="1"/>
      <c r="W6" s="1"/>
      <c r="X6" s="16" t="s">
        <v>172</v>
      </c>
      <c r="Y6" s="16" t="s">
        <v>356</v>
      </c>
      <c r="Z6" s="16" t="s">
        <v>357</v>
      </c>
      <c r="AA6" s="16" t="s">
        <v>319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14</v>
      </c>
      <c r="C7" s="22" t="s">
        <v>9</v>
      </c>
      <c r="D7" s="27" t="s">
        <v>15</v>
      </c>
      <c r="E7" s="55" t="s">
        <v>1715</v>
      </c>
      <c r="F7" s="1"/>
      <c r="G7" s="1"/>
      <c r="H7" s="20" t="s">
        <v>300</v>
      </c>
      <c r="I7" s="21" t="s">
        <v>301</v>
      </c>
      <c r="J7" s="31" t="s">
        <v>302</v>
      </c>
      <c r="K7" s="21" t="s">
        <v>301</v>
      </c>
      <c r="L7" s="1"/>
      <c r="M7" s="1"/>
      <c r="N7" s="1"/>
      <c r="V7" s="1"/>
      <c r="W7" s="1"/>
      <c r="X7" s="16" t="s">
        <v>172</v>
      </c>
      <c r="Y7" s="16" t="s">
        <v>356</v>
      </c>
      <c r="Z7" s="16" t="s">
        <v>357</v>
      </c>
      <c r="AA7" s="16" t="s">
        <v>319</v>
      </c>
      <c r="AB7" s="16">
        <f>Config!$J$33</f>
        <v>1.4999999999999999E-4</v>
      </c>
      <c r="AC7" s="16">
        <f>Config!$J$27+Config!$B$8*Config!$J$30*(Config!$J$33-Config!$J$31)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16</v>
      </c>
      <c r="B8" s="23">
        <v>1E-3</v>
      </c>
      <c r="C8" s="22" t="s">
        <v>9</v>
      </c>
      <c r="D8" s="27" t="s">
        <v>17</v>
      </c>
      <c r="E8" s="55" t="s">
        <v>1715</v>
      </c>
      <c r="F8" s="1"/>
      <c r="G8" s="1"/>
      <c r="H8" s="20" t="s">
        <v>303</v>
      </c>
      <c r="I8" s="21" t="s">
        <v>304</v>
      </c>
      <c r="J8" s="31" t="s">
        <v>304</v>
      </c>
      <c r="K8" s="21" t="s">
        <v>304</v>
      </c>
      <c r="L8" s="1"/>
      <c r="M8" s="1"/>
      <c r="N8" s="1"/>
      <c r="V8" s="1"/>
      <c r="W8" s="1"/>
      <c r="X8" s="16" t="s">
        <v>172</v>
      </c>
      <c r="Y8" s="16" t="s">
        <v>356</v>
      </c>
      <c r="Z8" s="16" t="s">
        <v>359</v>
      </c>
      <c r="AA8" s="16" t="s">
        <v>318</v>
      </c>
      <c r="AB8" s="16">
        <f>-Config!$I$33</f>
        <v>-3.5000000000000001E-3</v>
      </c>
      <c r="AC8" s="16">
        <f>-(Config!$I$27+Config!$B$8*Config!$I$30*(Config!$I$33-Config!$I$32))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8</v>
      </c>
      <c r="C9" s="22" t="s">
        <v>9</v>
      </c>
      <c r="D9" s="27" t="s">
        <v>19</v>
      </c>
      <c r="E9" s="55" t="s">
        <v>1715</v>
      </c>
      <c r="F9" s="1"/>
      <c r="G9" s="1"/>
      <c r="H9" s="20" t="s">
        <v>305</v>
      </c>
      <c r="I9" s="21" t="s">
        <v>306</v>
      </c>
      <c r="J9" s="31" t="s">
        <v>306</v>
      </c>
      <c r="K9" s="21" t="s">
        <v>306</v>
      </c>
      <c r="L9" s="1"/>
      <c r="M9" s="1"/>
      <c r="N9" s="1"/>
      <c r="V9" s="1"/>
      <c r="W9" s="1"/>
      <c r="X9" s="16" t="s">
        <v>172</v>
      </c>
      <c r="Y9" s="16" t="s">
        <v>356</v>
      </c>
      <c r="Z9" s="16" t="s">
        <v>359</v>
      </c>
      <c r="AA9" s="16" t="s">
        <v>318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20</v>
      </c>
      <c r="B10" s="21">
        <v>5.0000000000000001E-4</v>
      </c>
      <c r="C10" s="22" t="str">
        <f>INDEX(rngUnitSettings,MATCH("Moment",INDEX(rngUnitSettings,,1),0),2)&amp;"/"&amp;INDEX(rngUnitSettings,MATCH("Length",INDEX(rngUnitSettings,,1),0),2)</f>
        <v>tf*m/mm</v>
      </c>
      <c r="D10" s="27" t="s">
        <v>21</v>
      </c>
      <c r="E10" s="55" t="s">
        <v>1715</v>
      </c>
      <c r="F10" s="1"/>
      <c r="G10" s="1"/>
      <c r="H10" s="1"/>
      <c r="I10" s="1"/>
      <c r="J10" s="1"/>
      <c r="K10" s="1"/>
      <c r="L10" s="1"/>
      <c r="M10" s="1"/>
      <c r="N10" s="1"/>
      <c r="V10" s="1"/>
      <c r="W10" s="1"/>
      <c r="X10" s="16" t="s">
        <v>172</v>
      </c>
      <c r="Y10" s="16" t="s">
        <v>356</v>
      </c>
      <c r="Z10" s="16" t="s">
        <v>359</v>
      </c>
      <c r="AA10" s="16" t="s">
        <v>318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c r="B11" s="22"/>
      <c r="C11" s="22"/>
      <c r="D11" s="27"/>
      <c r="E11" s="22"/>
      <c r="F11" s="1"/>
      <c r="G11" s="1"/>
      <c r="H11" s="69" t="s">
        <v>1763</v>
      </c>
      <c r="I11" s="70"/>
      <c r="J11" s="70"/>
      <c r="K11" s="1"/>
      <c r="L11" s="1"/>
      <c r="M11" s="1"/>
      <c r="N11" s="1"/>
      <c r="V11" s="1"/>
      <c r="W11" s="1"/>
      <c r="X11" s="16" t="s">
        <v>172</v>
      </c>
      <c r="Y11" s="16" t="s">
        <v>356</v>
      </c>
      <c r="Z11" s="16" t="s">
        <v>359</v>
      </c>
      <c r="AA11" s="16" t="s">
        <v>358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17" t="s">
        <v>22</v>
      </c>
      <c r="B12" s="18"/>
      <c r="C12" s="18"/>
      <c r="D12" s="26"/>
      <c r="E12" s="18"/>
      <c r="F12" s="1"/>
      <c r="G12" s="1"/>
      <c r="H12" s="17" t="s">
        <v>287</v>
      </c>
      <c r="I12" s="32" t="s">
        <v>316</v>
      </c>
      <c r="J12" s="18" t="s">
        <v>289</v>
      </c>
      <c r="K12" s="1"/>
      <c r="L12" s="1"/>
      <c r="M12" s="1"/>
      <c r="N12" s="1"/>
      <c r="V12" s="1"/>
      <c r="W12" s="1"/>
      <c r="X12" s="16" t="s">
        <v>172</v>
      </c>
      <c r="Y12" s="16" t="s">
        <v>356</v>
      </c>
      <c r="Z12" s="16" t="s">
        <v>359</v>
      </c>
      <c r="AA12" s="16" t="s">
        <v>319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t="s">
        <v>1798</v>
      </c>
      <c r="C13" s="22" t="s">
        <v>9</v>
      </c>
      <c r="D13" s="27" t="s">
        <v>24</v>
      </c>
      <c r="E13" s="55" t="s">
        <v>1715</v>
      </c>
      <c r="F13" s="1"/>
      <c r="G13" s="1"/>
      <c r="H13" s="20" t="s">
        <v>317</v>
      </c>
      <c r="I13" s="33" t="s">
        <v>318</v>
      </c>
      <c r="J13" s="29" t="s">
        <v>319</v>
      </c>
      <c r="K13" s="1"/>
      <c r="L13" s="1"/>
      <c r="M13" s="1"/>
      <c r="N13" s="1"/>
      <c r="V13" s="1"/>
      <c r="W13" s="1"/>
      <c r="X13" s="16" t="s">
        <v>172</v>
      </c>
      <c r="Y13" s="16" t="s">
        <v>356</v>
      </c>
      <c r="Z13" s="16" t="s">
        <v>359</v>
      </c>
      <c r="AA13" s="16" t="s">
        <v>319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25</v>
      </c>
      <c r="B14" s="21" t="s">
        <v>1787</v>
      </c>
      <c r="C14" s="22" t="s">
        <v>9</v>
      </c>
      <c r="D14" s="27" t="s">
        <v>27</v>
      </c>
      <c r="E14" s="55" t="s">
        <v>1715</v>
      </c>
      <c r="F14" s="1"/>
      <c r="G14" s="1"/>
      <c r="H14" s="20" t="s">
        <v>320</v>
      </c>
      <c r="I14" s="33" t="s">
        <v>321</v>
      </c>
      <c r="J14" s="29" t="s">
        <v>321</v>
      </c>
      <c r="K14" s="1"/>
      <c r="L14" s="1"/>
      <c r="M14" s="1"/>
      <c r="N14" s="1"/>
      <c r="V14" s="1"/>
      <c r="W14" s="1"/>
      <c r="X14" s="16" t="s">
        <v>172</v>
      </c>
      <c r="Y14" s="16" t="s">
        <v>356</v>
      </c>
      <c r="Z14" s="16" t="s">
        <v>359</v>
      </c>
      <c r="AA14" s="16" t="s">
        <v>319</v>
      </c>
      <c r="AB14" s="16">
        <f>Config!$J$33</f>
        <v>1.4999999999999999E-4</v>
      </c>
      <c r="AC14" s="16">
        <f>Config!$J$27+Config!$B$8*Config!$J$30*(Config!$J$33-Config!$J$32)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v>
      </c>
      <c r="C15" s="22" t="str">
        <f>INDEX(rngUnitSettings,MATCH("Length",INDEX(rngUnitSettings,,1),0),2)</f>
        <v>mm</v>
      </c>
      <c r="D15" s="27" t="s">
        <v>30</v>
      </c>
      <c r="E15" s="55" t="s">
        <v>1715</v>
      </c>
      <c r="F15" s="1"/>
      <c r="G15" s="1"/>
      <c r="H15" s="20" t="s">
        <v>322</v>
      </c>
      <c r="I15" s="33" t="s">
        <v>323</v>
      </c>
      <c r="J15" s="29" t="s">
        <v>323</v>
      </c>
      <c r="K15" s="1"/>
      <c r="L15" s="1"/>
      <c r="M15" s="1"/>
      <c r="N15" s="1"/>
      <c r="V15" s="1"/>
      <c r="W15" s="1"/>
      <c r="X15" s="16" t="s">
        <v>172</v>
      </c>
      <c r="Y15" s="16" t="s">
        <v>360</v>
      </c>
      <c r="Z15" s="16" t="s">
        <v>357</v>
      </c>
      <c r="AA15" s="16" t="s">
        <v>318</v>
      </c>
      <c r="AB15" s="16">
        <f>-Config!$I$33</f>
        <v>-3.5000000000000001E-3</v>
      </c>
      <c r="AC15" s="16">
        <f>-(Config!$I$28+Config!$B$8*Config!$I$30*(Config!$I$33-Config!$I$31))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21">
        <v>50</v>
      </c>
      <c r="C16" s="22" t="str">
        <f>INDEX(rngUnitSettings,MATCH("Length",INDEX(rngUnitSettings,,1),0),2)</f>
        <v>mm</v>
      </c>
      <c r="D16" s="27" t="s">
        <v>32</v>
      </c>
      <c r="E16" s="55" t="s">
        <v>1715</v>
      </c>
      <c r="F16" s="1"/>
      <c r="G16" s="1"/>
      <c r="H16" s="1"/>
      <c r="I16" s="1"/>
      <c r="J16" s="1"/>
      <c r="K16" s="1"/>
      <c r="L16" s="1"/>
      <c r="M16" s="1"/>
      <c r="N16" s="1"/>
      <c r="V16" s="1"/>
      <c r="W16" s="1"/>
      <c r="X16" s="16" t="s">
        <v>172</v>
      </c>
      <c r="Y16" s="16" t="s">
        <v>360</v>
      </c>
      <c r="Z16" s="16" t="s">
        <v>357</v>
      </c>
      <c r="AA16" s="16" t="s">
        <v>318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33</v>
      </c>
      <c r="B17" s="21">
        <v>2</v>
      </c>
      <c r="C17" s="22" t="s">
        <v>34</v>
      </c>
      <c r="D17" s="27" t="s">
        <v>35</v>
      </c>
      <c r="E17" s="55" t="s">
        <v>1715</v>
      </c>
      <c r="F17" s="1"/>
      <c r="G17" s="1"/>
      <c r="H17" s="69" t="s">
        <v>1764</v>
      </c>
      <c r="I17" s="70"/>
      <c r="J17" s="70"/>
      <c r="K17" s="70"/>
      <c r="L17" s="70"/>
      <c r="M17" s="70"/>
      <c r="N17" s="1"/>
      <c r="V17" s="1"/>
      <c r="W17" s="1"/>
      <c r="X17" s="16" t="s">
        <v>172</v>
      </c>
      <c r="Y17" s="16" t="s">
        <v>360</v>
      </c>
      <c r="Z17" s="16" t="s">
        <v>357</v>
      </c>
      <c r="AA17" s="16" t="s">
        <v>358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36</v>
      </c>
      <c r="B18" s="21">
        <v>0</v>
      </c>
      <c r="C18" s="22" t="str">
        <f>INDEX(rngUnitSettings,MATCH("Length",INDEX(rngUnitSettings,,1),0),2)</f>
        <v>mm</v>
      </c>
      <c r="D18" s="27" t="s">
        <v>37</v>
      </c>
      <c r="E18" s="55" t="s">
        <v>1715</v>
      </c>
      <c r="F18" s="1"/>
      <c r="G18" s="1"/>
      <c r="H18" s="17" t="s">
        <v>1</v>
      </c>
      <c r="I18" s="17" t="s">
        <v>324</v>
      </c>
      <c r="J18" s="17" t="s">
        <v>325</v>
      </c>
      <c r="K18" s="18" t="s">
        <v>3</v>
      </c>
      <c r="L18" s="26" t="s">
        <v>4</v>
      </c>
      <c r="M18" s="18" t="s">
        <v>5</v>
      </c>
      <c r="N18" s="1"/>
      <c r="V18" s="1"/>
      <c r="W18" s="1"/>
      <c r="X18" s="16" t="s">
        <v>172</v>
      </c>
      <c r="Y18" s="16" t="s">
        <v>360</v>
      </c>
      <c r="Z18" s="16" t="s">
        <v>357</v>
      </c>
      <c r="AA18" s="16" t="s">
        <v>319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38</v>
      </c>
      <c r="B19" s="21">
        <v>0</v>
      </c>
      <c r="C19" s="22" t="str">
        <f>INDEX(rngUnitSettings,MATCH("Length",INDEX(rngUnitSettings,,1),0),2)</f>
        <v>mm</v>
      </c>
      <c r="D19" s="27" t="s">
        <v>39</v>
      </c>
      <c r="E19" s="55" t="s">
        <v>1715</v>
      </c>
      <c r="F19" s="1"/>
      <c r="G19" s="1"/>
      <c r="H19" s="20" t="s">
        <v>326</v>
      </c>
      <c r="I19" s="21">
        <v>350</v>
      </c>
      <c r="J19" s="21">
        <v>350</v>
      </c>
      <c r="K19" s="22" t="str">
        <f>INDEX(rngUnitSettings,MATCH("Stress",INDEX(rngUnitSettings,,1),0),2)</f>
        <v>MPa</v>
      </c>
      <c r="L19" s="27" t="s">
        <v>327</v>
      </c>
      <c r="M19" s="55" t="s">
        <v>1715</v>
      </c>
      <c r="N19" s="1"/>
      <c r="V19" s="1"/>
      <c r="W19" s="1"/>
      <c r="X19" s="16" t="s">
        <v>172</v>
      </c>
      <c r="Y19" s="16" t="s">
        <v>360</v>
      </c>
      <c r="Z19" s="16" t="s">
        <v>357</v>
      </c>
      <c r="AA19" s="16" t="s">
        <v>319</v>
      </c>
      <c r="AB19" s="16">
        <f>Config!$J$33</f>
        <v>1.4999999999999999E-4</v>
      </c>
      <c r="AC19" s="16">
        <f>Config!$J$28+Config!$B$8*Config!$J$30*(Config!$J$33-Config!$J$31)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c r="B20" s="22"/>
      <c r="C20" s="22"/>
      <c r="D20" s="27"/>
      <c r="E20" s="22"/>
      <c r="F20" s="1"/>
      <c r="G20" s="1"/>
      <c r="H20" s="20" t="s">
        <v>328</v>
      </c>
      <c r="I20" s="21">
        <v>390</v>
      </c>
      <c r="J20" s="21">
        <v>390</v>
      </c>
      <c r="K20" s="22" t="str">
        <f>INDEX(rngUnitSettings,MATCH("Stress",INDEX(rngUnitSettings,,1),0),2)</f>
        <v>MPa</v>
      </c>
      <c r="L20" s="27" t="s">
        <v>329</v>
      </c>
      <c r="M20" s="55" t="s">
        <v>1715</v>
      </c>
      <c r="N20" s="1"/>
      <c r="V20" s="1"/>
      <c r="W20" s="1"/>
      <c r="X20" s="16" t="s">
        <v>172</v>
      </c>
      <c r="Y20" s="16" t="s">
        <v>360</v>
      </c>
      <c r="Z20" s="16" t="s">
        <v>359</v>
      </c>
      <c r="AA20" s="16" t="s">
        <v>318</v>
      </c>
      <c r="AB20" s="16">
        <f>-Config!$I$33</f>
        <v>-3.5000000000000001E-3</v>
      </c>
      <c r="AC20" s="16">
        <f>-(Config!$I$28+Config!$B$8*Config!$I$30*(Config!$I$33-Config!$I$32))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17" t="s">
        <v>40</v>
      </c>
      <c r="B21" s="18"/>
      <c r="C21" s="18"/>
      <c r="D21" s="26"/>
      <c r="E21" s="18"/>
      <c r="F21" s="1"/>
      <c r="G21" s="1"/>
      <c r="H21" s="20" t="s">
        <v>330</v>
      </c>
      <c r="I21" s="21">
        <v>200000</v>
      </c>
      <c r="J21" s="21">
        <v>200000</v>
      </c>
      <c r="K21" s="22" t="str">
        <f>INDEX(rngUnitSettings,MATCH("Stress",INDEX(rngUnitSettings,,1),0),2)</f>
        <v>MPa</v>
      </c>
      <c r="L21" s="27" t="s">
        <v>331</v>
      </c>
      <c r="M21" s="55" t="s">
        <v>1715</v>
      </c>
      <c r="N21" s="1"/>
      <c r="V21" s="1"/>
      <c r="W21" s="1"/>
      <c r="X21" s="16" t="s">
        <v>172</v>
      </c>
      <c r="Y21" s="16" t="s">
        <v>360</v>
      </c>
      <c r="Z21" s="16" t="s">
        <v>359</v>
      </c>
      <c r="AA21" s="16" t="s">
        <v>318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4" t="s">
        <v>41</v>
      </c>
      <c r="B22" s="25"/>
      <c r="C22" s="25" t="s">
        <v>9</v>
      </c>
      <c r="D22" s="28"/>
      <c r="E22" s="25"/>
      <c r="F22" s="1"/>
      <c r="G22" s="1"/>
      <c r="H22" s="20" t="s">
        <v>332</v>
      </c>
      <c r="I22" s="21">
        <v>2.5000000000000001E-2</v>
      </c>
      <c r="J22" s="21">
        <v>2.5000000000000001E-2</v>
      </c>
      <c r="K22" s="22" t="s">
        <v>9</v>
      </c>
      <c r="L22" s="27" t="s">
        <v>333</v>
      </c>
      <c r="M22" s="55" t="s">
        <v>1715</v>
      </c>
      <c r="N22" s="1"/>
      <c r="V22" s="1"/>
      <c r="W22" s="1"/>
      <c r="X22" s="16" t="s">
        <v>172</v>
      </c>
      <c r="Y22" s="16" t="s">
        <v>360</v>
      </c>
      <c r="Z22" s="16" t="s">
        <v>359</v>
      </c>
      <c r="AA22" s="16" t="s">
        <v>318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42</v>
      </c>
      <c r="B23" s="21" t="s">
        <v>43</v>
      </c>
      <c r="C23" s="22" t="s">
        <v>9</v>
      </c>
      <c r="D23" s="27" t="s">
        <v>44</v>
      </c>
      <c r="E23" s="55" t="s">
        <v>1715</v>
      </c>
      <c r="F23" s="1"/>
      <c r="G23" s="1"/>
      <c r="H23" s="20" t="s">
        <v>334</v>
      </c>
      <c r="I23" s="21">
        <v>1.4999999999999999E-2</v>
      </c>
      <c r="J23" s="21">
        <v>1.4999999999999999E-2</v>
      </c>
      <c r="K23" s="22" t="s">
        <v>9</v>
      </c>
      <c r="L23" s="27" t="s">
        <v>335</v>
      </c>
      <c r="M23" s="55" t="s">
        <v>1715</v>
      </c>
      <c r="N23" s="1"/>
      <c r="V23" s="1"/>
      <c r="W23" s="1"/>
      <c r="X23" s="16" t="s">
        <v>172</v>
      </c>
      <c r="Y23" s="16" t="s">
        <v>360</v>
      </c>
      <c r="Z23" s="16" t="s">
        <v>359</v>
      </c>
      <c r="AA23" s="16" t="s">
        <v>358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45</v>
      </c>
      <c r="B24" s="21">
        <v>80</v>
      </c>
      <c r="C24" s="22" t="s">
        <v>34</v>
      </c>
      <c r="D24" s="27" t="s">
        <v>46</v>
      </c>
      <c r="E24" s="55" t="s">
        <v>1715</v>
      </c>
      <c r="F24" s="1"/>
      <c r="G24" s="1"/>
      <c r="H24" s="1"/>
      <c r="I24" s="1"/>
      <c r="J24" s="1"/>
      <c r="K24" s="1"/>
      <c r="L24" s="1"/>
      <c r="M24" s="1"/>
      <c r="N24" s="1"/>
      <c r="V24" s="1"/>
      <c r="W24" s="1"/>
      <c r="X24" s="16" t="s">
        <v>172</v>
      </c>
      <c r="Y24" s="16" t="s">
        <v>360</v>
      </c>
      <c r="Z24" s="16" t="s">
        <v>359</v>
      </c>
      <c r="AA24" s="16" t="s">
        <v>319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47</v>
      </c>
      <c r="B25" s="21">
        <v>1</v>
      </c>
      <c r="C25" s="22" t="s">
        <v>34</v>
      </c>
      <c r="D25" s="27" t="s">
        <v>48</v>
      </c>
      <c r="E25" s="55" t="s">
        <v>1715</v>
      </c>
      <c r="F25" s="1"/>
      <c r="G25" s="1"/>
      <c r="H25" s="69" t="s">
        <v>1765</v>
      </c>
      <c r="I25" s="70"/>
      <c r="J25" s="70"/>
      <c r="K25" s="70"/>
      <c r="L25" s="70"/>
      <c r="M25" s="70"/>
      <c r="N25" s="1"/>
      <c r="V25" s="1"/>
      <c r="W25" s="1"/>
      <c r="X25" s="16" t="s">
        <v>172</v>
      </c>
      <c r="Y25" s="16" t="s">
        <v>360</v>
      </c>
      <c r="Z25" s="16" t="s">
        <v>359</v>
      </c>
      <c r="AA25" s="16" t="s">
        <v>319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49</v>
      </c>
      <c r="B26" s="21">
        <v>1E-4</v>
      </c>
      <c r="C26" s="22" t="str">
        <f>INDEX(rngUnitSettings,MATCH("Force",INDEX(rngUnitSettings,,1),0),2)</f>
        <v>tf</v>
      </c>
      <c r="D26" s="27" t="s">
        <v>50</v>
      </c>
      <c r="E26" s="55" t="s">
        <v>1715</v>
      </c>
      <c r="F26" s="1"/>
      <c r="G26" s="1"/>
      <c r="H26" s="17" t="s">
        <v>1</v>
      </c>
      <c r="I26" s="17" t="s">
        <v>324</v>
      </c>
      <c r="J26" s="17" t="s">
        <v>325</v>
      </c>
      <c r="K26" s="18" t="s">
        <v>3</v>
      </c>
      <c r="L26" s="26" t="s">
        <v>4</v>
      </c>
      <c r="M26" s="18" t="s">
        <v>5</v>
      </c>
      <c r="N26" s="1"/>
      <c r="V26" s="1"/>
      <c r="W26" s="1"/>
      <c r="X26" s="16" t="s">
        <v>172</v>
      </c>
      <c r="Y26" s="16" t="s">
        <v>360</v>
      </c>
      <c r="Z26" s="16" t="s">
        <v>359</v>
      </c>
      <c r="AA26" s="16" t="s">
        <v>319</v>
      </c>
      <c r="AB26" s="16">
        <f>Config!$J$33</f>
        <v>1.4999999999999999E-4</v>
      </c>
      <c r="AC26" s="16">
        <f>Config!$J$28+Config!$B$8*Config!$J$30*(Config!$J$33-Config!$J$32)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51</v>
      </c>
      <c r="B27" s="21">
        <v>1E-4</v>
      </c>
      <c r="C27" s="22" t="str">
        <f>INDEX(rngUnitSettings,MATCH("Moment",INDEX(rngUnitSettings,,1),0),2)</f>
        <v>tf*m</v>
      </c>
      <c r="D27" s="27" t="s">
        <v>52</v>
      </c>
      <c r="E27" s="55" t="s">
        <v>1715</v>
      </c>
      <c r="F27" s="1"/>
      <c r="G27" s="1"/>
      <c r="H27" s="20" t="s">
        <v>336</v>
      </c>
      <c r="I27" s="21">
        <v>15.5</v>
      </c>
      <c r="J27" s="21">
        <v>1.1000000000000001</v>
      </c>
      <c r="K27" s="22" t="str">
        <f>INDEX(rngUnitSettings,MATCH("Stress",INDEX(rngUnitSettings,,1),0),2)</f>
        <v>MPa</v>
      </c>
      <c r="L27" s="27" t="s">
        <v>337</v>
      </c>
      <c r="M27" s="55" t="s">
        <v>1715</v>
      </c>
      <c r="N27" s="1"/>
      <c r="V27" s="1"/>
      <c r="W27" s="1"/>
      <c r="X27" s="16" t="s">
        <v>361</v>
      </c>
      <c r="Y27" s="16" t="s">
        <v>356</v>
      </c>
      <c r="Z27" s="16" t="s">
        <v>357</v>
      </c>
      <c r="AA27" s="16" t="s">
        <v>318</v>
      </c>
      <c r="AB27" s="16">
        <f>-Config!$I$22</f>
        <v>-2.5000000000000001E-2</v>
      </c>
      <c r="AC27" s="16">
        <f>-(Config!$I$19+Config!$B$8*Config!$I$21*(Config!$I$22-Config!$I$19/Config!$I$21))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53</v>
      </c>
      <c r="B28" s="21">
        <v>1E-4</v>
      </c>
      <c r="C28" s="22" t="str">
        <f>INDEX(rngUnitSettings,MATCH("Moment",INDEX(rngUnitSettings,,1),0),2)</f>
        <v>tf*m</v>
      </c>
      <c r="D28" s="27" t="s">
        <v>54</v>
      </c>
      <c r="E28" s="55" t="s">
        <v>1715</v>
      </c>
      <c r="F28" s="1"/>
      <c r="G28" s="1"/>
      <c r="H28" s="20" t="s">
        <v>338</v>
      </c>
      <c r="I28" s="21">
        <v>22</v>
      </c>
      <c r="J28" s="21">
        <v>1.8</v>
      </c>
      <c r="K28" s="22" t="str">
        <f>INDEX(rngUnitSettings,MATCH("Stress",INDEX(rngUnitSettings,,1),0),2)</f>
        <v>MPa</v>
      </c>
      <c r="L28" s="27" t="s">
        <v>339</v>
      </c>
      <c r="M28" s="55" t="s">
        <v>1715</v>
      </c>
      <c r="N28" s="1"/>
      <c r="V28" s="1"/>
      <c r="W28" s="1"/>
      <c r="X28" s="16" t="s">
        <v>361</v>
      </c>
      <c r="Y28" s="16" t="s">
        <v>356</v>
      </c>
      <c r="Z28" s="16" t="s">
        <v>357</v>
      </c>
      <c r="AA28" s="16" t="s">
        <v>318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4" t="s">
        <v>55</v>
      </c>
      <c r="B29" s="25"/>
      <c r="C29" s="25" t="s">
        <v>9</v>
      </c>
      <c r="D29" s="28"/>
      <c r="E29" s="25"/>
      <c r="F29" s="1"/>
      <c r="G29" s="1"/>
      <c r="H29" s="20" t="s">
        <v>340</v>
      </c>
      <c r="I29" s="21">
        <v>14.6</v>
      </c>
      <c r="J29" s="22" t="s">
        <v>9</v>
      </c>
      <c r="K29" s="22" t="str">
        <f>INDEX(rngUnitSettings,MATCH("Stress",INDEX(rngUnitSettings,,1),0),2)</f>
        <v>MPa</v>
      </c>
      <c r="L29" s="27" t="s">
        <v>341</v>
      </c>
      <c r="M29" s="55" t="s">
        <v>1715</v>
      </c>
      <c r="N29" s="1"/>
      <c r="V29" s="1"/>
      <c r="W29" s="1"/>
      <c r="X29" s="16" t="s">
        <v>361</v>
      </c>
      <c r="Y29" s="16" t="s">
        <v>356</v>
      </c>
      <c r="Z29" s="16" t="s">
        <v>357</v>
      </c>
      <c r="AA29" s="16" t="s">
        <v>358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56</v>
      </c>
      <c r="B30" s="21">
        <v>2</v>
      </c>
      <c r="C30" s="22" t="s">
        <v>34</v>
      </c>
      <c r="D30" s="27" t="s">
        <v>57</v>
      </c>
      <c r="E30" s="55" t="s">
        <v>1715</v>
      </c>
      <c r="F30" s="1"/>
      <c r="G30" s="1"/>
      <c r="H30" s="20" t="s">
        <v>342</v>
      </c>
      <c r="I30" s="21">
        <v>32500</v>
      </c>
      <c r="J30" s="21">
        <v>32500</v>
      </c>
      <c r="K30" s="22" t="str">
        <f>INDEX(rngUnitSettings,MATCH("Stress",INDEX(rngUnitSettings,,1),0),2)</f>
        <v>MPa</v>
      </c>
      <c r="L30" s="27" t="s">
        <v>343</v>
      </c>
      <c r="M30" s="55" t="s">
        <v>1715</v>
      </c>
      <c r="N30" s="1"/>
      <c r="V30" s="1"/>
      <c r="W30" s="1"/>
      <c r="X30" s="16" t="s">
        <v>361</v>
      </c>
      <c r="Y30" s="16" t="s">
        <v>356</v>
      </c>
      <c r="Z30" s="16" t="s">
        <v>357</v>
      </c>
      <c r="AA30" s="16" t="s">
        <v>319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c r="B31" s="22"/>
      <c r="C31" s="22"/>
      <c r="D31" s="27"/>
      <c r="E31" s="22"/>
      <c r="F31" s="1"/>
      <c r="G31" s="1"/>
      <c r="H31" s="20" t="s">
        <v>344</v>
      </c>
      <c r="I31" s="21">
        <v>1.5E-3</v>
      </c>
      <c r="J31" s="21">
        <v>8.0000000000000007E-5</v>
      </c>
      <c r="K31" s="22" t="s">
        <v>9</v>
      </c>
      <c r="L31" s="27" t="s">
        <v>345</v>
      </c>
      <c r="M31" s="55" t="s">
        <v>1715</v>
      </c>
      <c r="N31" s="1"/>
      <c r="V31" s="1"/>
      <c r="W31" s="1"/>
      <c r="X31" s="16" t="s">
        <v>361</v>
      </c>
      <c r="Y31" s="16" t="s">
        <v>356</v>
      </c>
      <c r="Z31" s="16" t="s">
        <v>357</v>
      </c>
      <c r="AA31" s="16" t="s">
        <v>319</v>
      </c>
      <c r="AB31" s="16">
        <f>Config!$J$22</f>
        <v>2.5000000000000001E-2</v>
      </c>
      <c r="AC31" s="16">
        <f>Config!$J$19+Config!$B$8*Config!$J$21*(Config!$J$22-Config!$J$19/Config!$J$21)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17" t="s">
        <v>58</v>
      </c>
      <c r="B32" s="18"/>
      <c r="C32" s="18"/>
      <c r="D32" s="26"/>
      <c r="E32" s="18"/>
      <c r="F32" s="1"/>
      <c r="G32" s="1"/>
      <c r="H32" s="20" t="s">
        <v>346</v>
      </c>
      <c r="I32" s="21">
        <v>2E-3</v>
      </c>
      <c r="J32" s="21">
        <v>1E-4</v>
      </c>
      <c r="K32" s="22" t="s">
        <v>9</v>
      </c>
      <c r="L32" s="27" t="s">
        <v>347</v>
      </c>
      <c r="M32" s="55" t="s">
        <v>1715</v>
      </c>
      <c r="N32" s="1"/>
      <c r="V32" s="1"/>
      <c r="W32" s="1"/>
      <c r="X32" s="16" t="s">
        <v>361</v>
      </c>
      <c r="Y32" s="16" t="s">
        <v>356</v>
      </c>
      <c r="Z32" s="16" t="s">
        <v>359</v>
      </c>
      <c r="AA32" s="16" t="s">
        <v>318</v>
      </c>
      <c r="AB32" s="16">
        <f>-Config!$I$23</f>
        <v>-1.4999999999999999E-2</v>
      </c>
      <c r="AC32" s="16">
        <f>-(1.1*Config!$I$19+Config!$B$8*Config!$I$21*(Config!$I$23-(2*(Config!$I$19/Config!$I$21+0.002)-(0.9*Config!$I$19/Config!$I$21))))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41</v>
      </c>
      <c r="B33" s="25"/>
      <c r="C33" s="25" t="s">
        <v>9</v>
      </c>
      <c r="D33" s="28"/>
      <c r="E33" s="25"/>
      <c r="F33" s="1"/>
      <c r="G33" s="1"/>
      <c r="H33" s="20" t="s">
        <v>348</v>
      </c>
      <c r="I33" s="21">
        <v>3.5000000000000001E-3</v>
      </c>
      <c r="J33" s="21">
        <v>1.4999999999999999E-4</v>
      </c>
      <c r="K33" s="22" t="s">
        <v>9</v>
      </c>
      <c r="L33" s="27" t="s">
        <v>349</v>
      </c>
      <c r="M33" s="55" t="s">
        <v>1715</v>
      </c>
      <c r="N33" s="1"/>
      <c r="V33" s="1"/>
      <c r="W33" s="1"/>
      <c r="X33" s="16" t="s">
        <v>361</v>
      </c>
      <c r="Y33" s="16" t="s">
        <v>356</v>
      </c>
      <c r="Z33" s="16" t="s">
        <v>359</v>
      </c>
      <c r="AA33" s="16" t="s">
        <v>318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59</v>
      </c>
      <c r="B34" s="21" t="s">
        <v>60</v>
      </c>
      <c r="C34" s="22" t="s">
        <v>9</v>
      </c>
      <c r="D34" s="27" t="s">
        <v>61</v>
      </c>
      <c r="E34" s="55" t="s">
        <v>1715</v>
      </c>
      <c r="F34" s="1"/>
      <c r="G34" s="1"/>
      <c r="H34" s="1"/>
      <c r="I34" s="1"/>
      <c r="J34" s="1"/>
      <c r="K34" s="1"/>
      <c r="L34" s="1"/>
      <c r="M34" s="1"/>
      <c r="N34" s="1"/>
      <c r="O34" s="1"/>
      <c r="P34" s="1"/>
      <c r="Q34" s="1"/>
      <c r="R34" s="1"/>
      <c r="S34" s="1"/>
      <c r="T34" s="1"/>
      <c r="U34" s="1"/>
      <c r="V34" s="1"/>
      <c r="W34" s="1"/>
      <c r="X34" s="16" t="s">
        <v>361</v>
      </c>
      <c r="Y34" s="16" t="s">
        <v>356</v>
      </c>
      <c r="Z34" s="16" t="s">
        <v>359</v>
      </c>
      <c r="AA34" s="16" t="s">
        <v>318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62</v>
      </c>
      <c r="B35" s="21">
        <v>60</v>
      </c>
      <c r="C35" s="22" t="s">
        <v>34</v>
      </c>
      <c r="D35" s="27" t="s">
        <v>63</v>
      </c>
      <c r="E35" s="55" t="s">
        <v>1715</v>
      </c>
      <c r="F35" s="1"/>
      <c r="G35" s="1"/>
      <c r="H35" s="69" t="s">
        <v>1766</v>
      </c>
      <c r="I35" s="70"/>
      <c r="J35" s="70"/>
      <c r="K35" s="70"/>
      <c r="L35" s="70"/>
      <c r="M35" s="70"/>
      <c r="N35" s="70"/>
      <c r="O35" s="1"/>
      <c r="P35" s="1"/>
      <c r="Q35" s="1"/>
      <c r="R35" s="1"/>
      <c r="S35" s="1"/>
      <c r="T35" s="1"/>
      <c r="U35" s="1"/>
      <c r="V35" s="1"/>
      <c r="W35" s="1"/>
      <c r="X35" s="16" t="s">
        <v>361</v>
      </c>
      <c r="Y35" s="16" t="s">
        <v>356</v>
      </c>
      <c r="Z35" s="16" t="s">
        <v>359</v>
      </c>
      <c r="AA35" s="16" t="s">
        <v>318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4" t="s">
        <v>64</v>
      </c>
      <c r="B36" s="25"/>
      <c r="C36" s="25" t="s">
        <v>9</v>
      </c>
      <c r="D36" s="28"/>
      <c r="E36" s="25"/>
      <c r="F36" s="1"/>
      <c r="G36" s="1"/>
      <c r="H36" s="34"/>
      <c r="I36" s="34"/>
      <c r="J36" s="73" t="s">
        <v>309</v>
      </c>
      <c r="K36" s="73"/>
      <c r="L36" s="73"/>
      <c r="M36" s="74"/>
      <c r="N36" s="34"/>
      <c r="O36" s="1"/>
      <c r="T36" s="1"/>
      <c r="U36" s="1"/>
      <c r="V36" s="1"/>
      <c r="W36" s="1"/>
      <c r="X36" s="16" t="s">
        <v>361</v>
      </c>
      <c r="Y36" s="16" t="s">
        <v>356</v>
      </c>
      <c r="Z36" s="16" t="s">
        <v>359</v>
      </c>
      <c r="AA36" s="16" t="s">
        <v>358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0" t="s">
        <v>65</v>
      </c>
      <c r="B37" s="21">
        <v>1.0000000000000001E-5</v>
      </c>
      <c r="C37" s="22" t="s">
        <v>9</v>
      </c>
      <c r="D37" s="27" t="s">
        <v>66</v>
      </c>
      <c r="E37" s="55" t="s">
        <v>1715</v>
      </c>
      <c r="F37" s="1"/>
      <c r="G37" s="1"/>
      <c r="H37" s="34" t="s">
        <v>1</v>
      </c>
      <c r="I37" s="34" t="s">
        <v>363</v>
      </c>
      <c r="J37" s="35" t="s">
        <v>312</v>
      </c>
      <c r="K37" s="35" t="s">
        <v>364</v>
      </c>
      <c r="L37" s="35" t="s">
        <v>365</v>
      </c>
      <c r="M37" s="39" t="s">
        <v>366</v>
      </c>
      <c r="N37" s="36" t="s">
        <v>4</v>
      </c>
      <c r="O37" s="1"/>
      <c r="T37" s="1"/>
      <c r="U37" s="1"/>
      <c r="V37" s="1"/>
      <c r="W37" s="1"/>
      <c r="X37" s="16" t="s">
        <v>361</v>
      </c>
      <c r="Y37" s="16" t="s">
        <v>356</v>
      </c>
      <c r="Z37" s="16" t="s">
        <v>359</v>
      </c>
      <c r="AA37" s="16" t="s">
        <v>319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4" t="s">
        <v>67</v>
      </c>
      <c r="B38" s="25"/>
      <c r="C38" s="25" t="s">
        <v>9</v>
      </c>
      <c r="D38" s="28"/>
      <c r="E38" s="25"/>
      <c r="F38" s="1"/>
      <c r="G38" s="1"/>
      <c r="H38" s="24" t="s">
        <v>367</v>
      </c>
      <c r="I38" s="24"/>
      <c r="J38" s="25"/>
      <c r="K38" s="25"/>
      <c r="L38" s="25"/>
      <c r="M38" s="40"/>
      <c r="N38" s="37"/>
      <c r="O38" s="1"/>
      <c r="T38" s="1"/>
      <c r="U38" s="1"/>
      <c r="V38" s="1"/>
      <c r="W38" s="1"/>
      <c r="X38" s="16" t="s">
        <v>361</v>
      </c>
      <c r="Y38" s="16" t="s">
        <v>356</v>
      </c>
      <c r="Z38" s="16" t="s">
        <v>359</v>
      </c>
      <c r="AA38" s="16" t="s">
        <v>319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68</v>
      </c>
      <c r="B39" s="21">
        <v>1024</v>
      </c>
      <c r="C39" s="22" t="s">
        <v>9</v>
      </c>
      <c r="D39" s="27" t="s">
        <v>69</v>
      </c>
      <c r="E39" s="55" t="s">
        <v>1715</v>
      </c>
      <c r="F39" s="1"/>
      <c r="G39" s="1"/>
      <c r="H39" s="20" t="s">
        <v>368</v>
      </c>
      <c r="I39" s="20" t="s">
        <v>369</v>
      </c>
      <c r="J39" s="21" t="s">
        <v>312</v>
      </c>
      <c r="K39" s="21" t="s">
        <v>364</v>
      </c>
      <c r="L39" s="21" t="s">
        <v>365</v>
      </c>
      <c r="M39" s="33" t="s">
        <v>366</v>
      </c>
      <c r="N39" s="38" t="s">
        <v>370</v>
      </c>
      <c r="O39" s="1"/>
      <c r="T39" s="1"/>
      <c r="U39" s="1"/>
      <c r="V39" s="1"/>
      <c r="W39" s="1"/>
      <c r="X39" s="16" t="s">
        <v>361</v>
      </c>
      <c r="Y39" s="16" t="s">
        <v>356</v>
      </c>
      <c r="Z39" s="16" t="s">
        <v>359</v>
      </c>
      <c r="AA39" s="16" t="s">
        <v>319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70</v>
      </c>
      <c r="B40" s="21" t="s">
        <v>71</v>
      </c>
      <c r="C40" s="22" t="s">
        <v>9</v>
      </c>
      <c r="D40" s="27" t="s">
        <v>72</v>
      </c>
      <c r="E40" s="55" t="s">
        <v>1715</v>
      </c>
      <c r="F40" s="1"/>
      <c r="G40" s="1"/>
      <c r="H40" s="20" t="s">
        <v>371</v>
      </c>
      <c r="I40" s="20" t="s">
        <v>372</v>
      </c>
      <c r="J40" s="21" t="s">
        <v>373</v>
      </c>
      <c r="K40" s="21" t="s">
        <v>374</v>
      </c>
      <c r="L40" s="21" t="s">
        <v>375</v>
      </c>
      <c r="M40" s="33" t="s">
        <v>376</v>
      </c>
      <c r="N40" s="38" t="s">
        <v>377</v>
      </c>
      <c r="O40" s="1"/>
      <c r="T40" s="1"/>
      <c r="U40" s="1"/>
      <c r="V40" s="1"/>
      <c r="W40" s="1"/>
      <c r="X40" s="16" t="s">
        <v>361</v>
      </c>
      <c r="Y40" s="16" t="s">
        <v>356</v>
      </c>
      <c r="Z40" s="16" t="s">
        <v>359</v>
      </c>
      <c r="AA40" s="16" t="s">
        <v>319</v>
      </c>
      <c r="AB40" s="16">
        <f>Config!$J$23</f>
        <v>1.4999999999999999E-2</v>
      </c>
      <c r="AC40" s="16">
        <f>1.1*Config!$J$19+Config!$B$8*Config!$J$21*(Config!$J$23-(2*(Config!$J$19/Config!$J$21+0.002)-(0.9*Config!$J$19/Config!$J$21)))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73</v>
      </c>
      <c r="B41" s="21">
        <v>1</v>
      </c>
      <c r="C41" s="22" t="s">
        <v>9</v>
      </c>
      <c r="D41" s="27" t="s">
        <v>74</v>
      </c>
      <c r="E41" s="55" t="s">
        <v>1715</v>
      </c>
      <c r="F41" s="1"/>
      <c r="G41" s="1"/>
      <c r="H41" s="24" t="s">
        <v>378</v>
      </c>
      <c r="I41" s="24"/>
      <c r="J41" s="25"/>
      <c r="K41" s="25"/>
      <c r="L41" s="25"/>
      <c r="M41" s="40"/>
      <c r="N41" s="37"/>
      <c r="O41" s="1"/>
      <c r="T41" s="1"/>
      <c r="U41" s="1"/>
      <c r="V41" s="1"/>
      <c r="W41" s="1"/>
      <c r="X41" s="16" t="s">
        <v>361</v>
      </c>
      <c r="Y41" s="16" t="s">
        <v>360</v>
      </c>
      <c r="Z41" s="16" t="s">
        <v>357</v>
      </c>
      <c r="AA41" s="16" t="s">
        <v>318</v>
      </c>
      <c r="AB41" s="16">
        <f>-Config!$I$22</f>
        <v>-2.5000000000000001E-2</v>
      </c>
      <c r="AC41" s="16">
        <f>-(Config!$I$20+Config!$B$8*Config!$I$21*(Config!$I$22-Config!$I$20/Config!$I$21))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75</v>
      </c>
      <c r="B42" s="21">
        <v>0.01</v>
      </c>
      <c r="C42" s="22" t="s">
        <v>9</v>
      </c>
      <c r="D42" s="27" t="s">
        <v>76</v>
      </c>
      <c r="E42" s="55" t="s">
        <v>1715</v>
      </c>
      <c r="F42" s="1"/>
      <c r="G42" s="1"/>
      <c r="H42" s="20" t="s">
        <v>379</v>
      </c>
      <c r="I42" s="20" t="s">
        <v>380</v>
      </c>
      <c r="J42" s="21" t="s">
        <v>8</v>
      </c>
      <c r="K42" s="21" t="s">
        <v>242</v>
      </c>
      <c r="L42" s="21" t="s">
        <v>8</v>
      </c>
      <c r="M42" s="33" t="s">
        <v>8</v>
      </c>
      <c r="N42" s="38" t="s">
        <v>381</v>
      </c>
      <c r="O42" s="1"/>
      <c r="T42" s="1"/>
      <c r="U42" s="1"/>
      <c r="V42" s="1"/>
      <c r="W42" s="1"/>
      <c r="X42" s="16" t="s">
        <v>361</v>
      </c>
      <c r="Y42" s="16" t="s">
        <v>360</v>
      </c>
      <c r="Z42" s="16" t="s">
        <v>357</v>
      </c>
      <c r="AA42" s="16" t="s">
        <v>318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77</v>
      </c>
      <c r="B43" s="21">
        <v>0</v>
      </c>
      <c r="C43" s="22" t="s">
        <v>34</v>
      </c>
      <c r="D43" s="27" t="s">
        <v>78</v>
      </c>
      <c r="E43" s="55" t="s">
        <v>1715</v>
      </c>
      <c r="F43" s="1"/>
      <c r="G43" s="1"/>
      <c r="H43" s="20" t="s">
        <v>382</v>
      </c>
      <c r="I43" s="20" t="s">
        <v>383</v>
      </c>
      <c r="J43" s="21" t="s">
        <v>8</v>
      </c>
      <c r="K43" s="21" t="s">
        <v>242</v>
      </c>
      <c r="L43" s="21" t="s">
        <v>8</v>
      </c>
      <c r="M43" s="33" t="s">
        <v>242</v>
      </c>
      <c r="N43" s="38" t="s">
        <v>384</v>
      </c>
      <c r="O43" s="1"/>
      <c r="T43" s="1"/>
      <c r="U43" s="1"/>
      <c r="V43" s="1"/>
      <c r="W43" s="1"/>
      <c r="X43" s="16" t="s">
        <v>361</v>
      </c>
      <c r="Y43" s="16" t="s">
        <v>360</v>
      </c>
      <c r="Z43" s="16" t="s">
        <v>357</v>
      </c>
      <c r="AA43" s="16" t="s">
        <v>358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79</v>
      </c>
      <c r="B44" s="21">
        <v>1</v>
      </c>
      <c r="C44" s="22" t="s">
        <v>34</v>
      </c>
      <c r="D44" s="27" t="s">
        <v>80</v>
      </c>
      <c r="E44" s="55" t="s">
        <v>1715</v>
      </c>
      <c r="F44" s="1"/>
      <c r="G44" s="1"/>
      <c r="H44" s="20" t="s">
        <v>385</v>
      </c>
      <c r="I44" s="20" t="s">
        <v>386</v>
      </c>
      <c r="J44" s="21" t="s">
        <v>242</v>
      </c>
      <c r="K44" s="21" t="s">
        <v>8</v>
      </c>
      <c r="L44" s="21" t="s">
        <v>8</v>
      </c>
      <c r="M44" s="33" t="s">
        <v>242</v>
      </c>
      <c r="N44" s="38" t="s">
        <v>387</v>
      </c>
      <c r="O44" s="1"/>
      <c r="T44" s="1"/>
      <c r="U44" s="1"/>
      <c r="V44" s="1"/>
      <c r="W44" s="1"/>
      <c r="X44" s="16" t="s">
        <v>361</v>
      </c>
      <c r="Y44" s="16" t="s">
        <v>360</v>
      </c>
      <c r="Z44" s="16" t="s">
        <v>357</v>
      </c>
      <c r="AA44" s="16" t="s">
        <v>319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c r="B45" s="22"/>
      <c r="C45" s="22"/>
      <c r="D45" s="27"/>
      <c r="E45" s="22"/>
      <c r="F45" s="1"/>
      <c r="G45" s="1"/>
      <c r="H45" s="20" t="s">
        <v>388</v>
      </c>
      <c r="I45" s="20" t="s">
        <v>389</v>
      </c>
      <c r="J45" s="21" t="s">
        <v>8</v>
      </c>
      <c r="K45" s="21" t="s">
        <v>242</v>
      </c>
      <c r="L45" s="21" t="s">
        <v>242</v>
      </c>
      <c r="M45" s="33" t="s">
        <v>242</v>
      </c>
      <c r="N45" s="38" t="s">
        <v>390</v>
      </c>
      <c r="O45" s="1"/>
      <c r="T45" s="1"/>
      <c r="U45" s="1"/>
      <c r="V45" s="1"/>
      <c r="W45" s="1"/>
      <c r="X45" s="16" t="s">
        <v>361</v>
      </c>
      <c r="Y45" s="16" t="s">
        <v>360</v>
      </c>
      <c r="Z45" s="16" t="s">
        <v>357</v>
      </c>
      <c r="AA45" s="16" t="s">
        <v>319</v>
      </c>
      <c r="AB45" s="16">
        <f>Config!$J$22</f>
        <v>2.5000000000000001E-2</v>
      </c>
      <c r="AC45" s="16">
        <f>Config!$J$20+Config!$B$8*Config!$J$21*(Config!$J$22-Config!$J$20/Config!$J$21)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17" t="s">
        <v>81</v>
      </c>
      <c r="B46" s="18"/>
      <c r="C46" s="18"/>
      <c r="D46" s="26"/>
      <c r="E46" s="18"/>
      <c r="F46" s="1"/>
      <c r="G46" s="1"/>
      <c r="H46" s="24" t="s">
        <v>391</v>
      </c>
      <c r="I46" s="24"/>
      <c r="J46" s="25"/>
      <c r="K46" s="25"/>
      <c r="L46" s="25"/>
      <c r="M46" s="40"/>
      <c r="N46" s="37"/>
      <c r="O46" s="1"/>
      <c r="T46" s="1"/>
      <c r="U46" s="1"/>
      <c r="V46" s="1"/>
      <c r="W46" s="1"/>
      <c r="X46" s="16" t="s">
        <v>361</v>
      </c>
      <c r="Y46" s="16" t="s">
        <v>360</v>
      </c>
      <c r="Z46" s="16" t="s">
        <v>359</v>
      </c>
      <c r="AA46" s="16" t="s">
        <v>318</v>
      </c>
      <c r="AB46" s="16">
        <f>-Config!$I$23</f>
        <v>-1.4999999999999999E-2</v>
      </c>
      <c r="AC46" s="16">
        <f>-(1.1*Config!$I$20+Config!$B$8*Config!$I$21*(Config!$I$23-(2*(Config!$I$20/Config!$I$21+0.002)-(0.9*Config!$I$20/Config!$I$21))))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4" t="s">
        <v>41</v>
      </c>
      <c r="B47" s="25"/>
      <c r="C47" s="25" t="s">
        <v>9</v>
      </c>
      <c r="D47" s="28"/>
      <c r="E47" s="25"/>
      <c r="F47" s="1"/>
      <c r="G47" s="1"/>
      <c r="H47" s="20" t="s">
        <v>392</v>
      </c>
      <c r="I47" s="20" t="s">
        <v>393</v>
      </c>
      <c r="J47" s="21" t="s">
        <v>394</v>
      </c>
      <c r="K47" s="21" t="s">
        <v>394</v>
      </c>
      <c r="L47" s="21" t="s">
        <v>394</v>
      </c>
      <c r="M47" s="33" t="s">
        <v>394</v>
      </c>
      <c r="N47" s="38" t="s">
        <v>395</v>
      </c>
      <c r="O47" s="1"/>
      <c r="T47" s="1"/>
      <c r="U47" s="1"/>
      <c r="V47" s="1"/>
      <c r="W47" s="1"/>
      <c r="X47" s="16" t="s">
        <v>361</v>
      </c>
      <c r="Y47" s="16" t="s">
        <v>360</v>
      </c>
      <c r="Z47" s="16" t="s">
        <v>359</v>
      </c>
      <c r="AA47" s="16" t="s">
        <v>318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82</v>
      </c>
      <c r="B48" s="21" t="s">
        <v>83</v>
      </c>
      <c r="C48" s="22" t="s">
        <v>9</v>
      </c>
      <c r="D48" s="27" t="s">
        <v>84</v>
      </c>
      <c r="E48" s="55" t="s">
        <v>1715</v>
      </c>
      <c r="F48" s="1"/>
      <c r="G48" s="1"/>
      <c r="H48" s="24" t="s">
        <v>396</v>
      </c>
      <c r="I48" s="24"/>
      <c r="J48" s="25"/>
      <c r="K48" s="25"/>
      <c r="L48" s="25"/>
      <c r="M48" s="40"/>
      <c r="N48" s="37"/>
      <c r="O48" s="1"/>
      <c r="T48" s="1"/>
      <c r="U48" s="1"/>
      <c r="V48" s="1"/>
      <c r="W48" s="1"/>
      <c r="X48" s="16" t="s">
        <v>361</v>
      </c>
      <c r="Y48" s="16" t="s">
        <v>360</v>
      </c>
      <c r="Z48" s="16" t="s">
        <v>359</v>
      </c>
      <c r="AA48" s="16" t="s">
        <v>318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85</v>
      </c>
      <c r="B49" s="21">
        <v>8000</v>
      </c>
      <c r="C49" s="22" t="str">
        <f>INDEX(rngUnitSettings,MATCH("Length",INDEX(rngUnitSettings,,1),0),2)</f>
        <v>mm</v>
      </c>
      <c r="D49" s="27" t="s">
        <v>86</v>
      </c>
      <c r="E49" s="55" t="s">
        <v>1715</v>
      </c>
      <c r="F49" s="1"/>
      <c r="G49" s="1"/>
      <c r="H49" s="20" t="s">
        <v>392</v>
      </c>
      <c r="I49" s="20" t="s">
        <v>397</v>
      </c>
      <c r="J49" s="21" t="s">
        <v>394</v>
      </c>
      <c r="K49" s="21" t="s">
        <v>394</v>
      </c>
      <c r="L49" s="21" t="s">
        <v>394</v>
      </c>
      <c r="M49" s="33" t="s">
        <v>394</v>
      </c>
      <c r="N49" s="38" t="s">
        <v>398</v>
      </c>
      <c r="O49" s="1"/>
      <c r="T49" s="1"/>
      <c r="U49" s="1"/>
      <c r="V49" s="1"/>
      <c r="W49" s="1"/>
      <c r="X49" s="16" t="s">
        <v>361</v>
      </c>
      <c r="Y49" s="16" t="s">
        <v>360</v>
      </c>
      <c r="Z49" s="16" t="s">
        <v>359</v>
      </c>
      <c r="AA49" s="16" t="s">
        <v>318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87</v>
      </c>
      <c r="B50" s="21">
        <v>2</v>
      </c>
      <c r="C50" s="22" t="s">
        <v>9</v>
      </c>
      <c r="D50" s="27" t="s">
        <v>88</v>
      </c>
      <c r="E50" s="55" t="s">
        <v>1715</v>
      </c>
      <c r="F50" s="1"/>
      <c r="G50" s="1"/>
      <c r="H50" s="20" t="s">
        <v>399</v>
      </c>
      <c r="I50" s="20" t="s">
        <v>400</v>
      </c>
      <c r="J50" s="21" t="s">
        <v>359</v>
      </c>
      <c r="K50" s="21" t="s">
        <v>359</v>
      </c>
      <c r="L50" s="21" t="s">
        <v>359</v>
      </c>
      <c r="M50" s="33" t="s">
        <v>359</v>
      </c>
      <c r="N50" s="38" t="s">
        <v>401</v>
      </c>
      <c r="O50" s="1"/>
      <c r="T50" s="1"/>
      <c r="U50" s="1"/>
      <c r="V50" s="1"/>
      <c r="W50" s="1"/>
      <c r="X50" s="16" t="s">
        <v>361</v>
      </c>
      <c r="Y50" s="16" t="s">
        <v>360</v>
      </c>
      <c r="Z50" s="16" t="s">
        <v>359</v>
      </c>
      <c r="AA50" s="16" t="s">
        <v>358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89</v>
      </c>
      <c r="B51" s="21">
        <v>2</v>
      </c>
      <c r="C51" s="22" t="s">
        <v>9</v>
      </c>
      <c r="D51" s="27" t="s">
        <v>90</v>
      </c>
      <c r="E51" s="55" t="s">
        <v>1715</v>
      </c>
      <c r="F51" s="1"/>
      <c r="G51" s="1"/>
      <c r="H51" s="20" t="s">
        <v>402</v>
      </c>
      <c r="I51" s="20" t="s">
        <v>403</v>
      </c>
      <c r="J51" s="21" t="s">
        <v>404</v>
      </c>
      <c r="K51" s="21" t="s">
        <v>404</v>
      </c>
      <c r="L51" s="21" t="s">
        <v>404</v>
      </c>
      <c r="M51" s="33" t="s">
        <v>404</v>
      </c>
      <c r="N51" s="38" t="s">
        <v>405</v>
      </c>
      <c r="O51" s="1"/>
      <c r="T51" s="1"/>
      <c r="U51" s="1"/>
      <c r="V51" s="1"/>
      <c r="W51" s="1"/>
      <c r="X51" s="16" t="s">
        <v>361</v>
      </c>
      <c r="Y51" s="16" t="s">
        <v>360</v>
      </c>
      <c r="Z51" s="16" t="s">
        <v>359</v>
      </c>
      <c r="AA51" s="16" t="s">
        <v>319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91</v>
      </c>
      <c r="B52" s="21" t="s">
        <v>92</v>
      </c>
      <c r="C52" s="22" t="s">
        <v>9</v>
      </c>
      <c r="D52" s="27" t="s">
        <v>93</v>
      </c>
      <c r="E52" s="55" t="s">
        <v>1715</v>
      </c>
      <c r="F52" s="1"/>
      <c r="G52" s="1"/>
      <c r="H52" s="20" t="s">
        <v>406</v>
      </c>
      <c r="I52" s="20" t="s">
        <v>407</v>
      </c>
      <c r="J52" s="21" t="s">
        <v>357</v>
      </c>
      <c r="K52" s="21" t="s">
        <v>357</v>
      </c>
      <c r="L52" s="21" t="s">
        <v>357</v>
      </c>
      <c r="M52" s="33" t="s">
        <v>357</v>
      </c>
      <c r="N52" s="38" t="s">
        <v>408</v>
      </c>
      <c r="O52" s="1"/>
      <c r="T52" s="1"/>
      <c r="U52" s="1"/>
      <c r="V52" s="1"/>
      <c r="W52" s="1"/>
      <c r="X52" s="16" t="s">
        <v>361</v>
      </c>
      <c r="Y52" s="16" t="s">
        <v>360</v>
      </c>
      <c r="Z52" s="16" t="s">
        <v>359</v>
      </c>
      <c r="AA52" s="16" t="s">
        <v>319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94</v>
      </c>
      <c r="B53" s="21">
        <v>1</v>
      </c>
      <c r="C53" s="22" t="s">
        <v>9</v>
      </c>
      <c r="D53" s="27" t="s">
        <v>95</v>
      </c>
      <c r="E53" s="55" t="s">
        <v>1715</v>
      </c>
      <c r="F53" s="1"/>
      <c r="G53" s="1"/>
      <c r="H53" s="24" t="s">
        <v>409</v>
      </c>
      <c r="I53" s="24"/>
      <c r="J53" s="25"/>
      <c r="K53" s="25"/>
      <c r="L53" s="25"/>
      <c r="M53" s="40"/>
      <c r="N53" s="37"/>
      <c r="O53" s="1"/>
      <c r="T53" s="1"/>
      <c r="U53" s="1"/>
      <c r="V53" s="1"/>
      <c r="W53" s="1"/>
      <c r="X53" s="16" t="s">
        <v>361</v>
      </c>
      <c r="Y53" s="16" t="s">
        <v>360</v>
      </c>
      <c r="Z53" s="16" t="s">
        <v>359</v>
      </c>
      <c r="AA53" s="16" t="s">
        <v>319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96</v>
      </c>
      <c r="B54" s="21">
        <v>1</v>
      </c>
      <c r="C54" s="22" t="s">
        <v>9</v>
      </c>
      <c r="D54" s="27" t="s">
        <v>97</v>
      </c>
      <c r="E54" s="55" t="s">
        <v>1715</v>
      </c>
      <c r="F54" s="1"/>
      <c r="G54" s="1"/>
      <c r="H54" s="20" t="s">
        <v>392</v>
      </c>
      <c r="I54" s="20" t="s">
        <v>410</v>
      </c>
      <c r="J54" s="21" t="s">
        <v>411</v>
      </c>
      <c r="K54" s="21" t="s">
        <v>411</v>
      </c>
      <c r="L54" s="21" t="s">
        <v>411</v>
      </c>
      <c r="M54" s="33" t="s">
        <v>411</v>
      </c>
      <c r="N54" s="38" t="s">
        <v>412</v>
      </c>
      <c r="O54" s="1"/>
      <c r="T54" s="1"/>
      <c r="U54" s="1"/>
      <c r="V54" s="1"/>
      <c r="W54" s="1"/>
      <c r="X54" s="16" t="s">
        <v>361</v>
      </c>
      <c r="Y54" s="16" t="s">
        <v>360</v>
      </c>
      <c r="Z54" s="16" t="s">
        <v>359</v>
      </c>
      <c r="AA54" s="16" t="s">
        <v>319</v>
      </c>
      <c r="AB54" s="16">
        <f>Config!$J$23</f>
        <v>1.4999999999999999E-2</v>
      </c>
      <c r="AC54" s="16">
        <f>1.1*Config!$J$20+Config!$B$8*Config!$J$21*(Config!$J$23-(2*(Config!$J$20/Config!$J$21+0.002)-(0.9*Config!$J$20/Config!$J$21)))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98</v>
      </c>
      <c r="B55" s="21" t="s">
        <v>99</v>
      </c>
      <c r="C55" s="22" t="s">
        <v>9</v>
      </c>
      <c r="D55" s="27" t="s">
        <v>100</v>
      </c>
      <c r="E55" s="55" t="s">
        <v>1715</v>
      </c>
      <c r="F55" s="1"/>
      <c r="G55" s="1"/>
      <c r="H55" s="20" t="s">
        <v>399</v>
      </c>
      <c r="I55" s="20" t="s">
        <v>413</v>
      </c>
      <c r="J55" s="21" t="s">
        <v>359</v>
      </c>
      <c r="K55" s="21" t="s">
        <v>359</v>
      </c>
      <c r="L55" s="21" t="s">
        <v>359</v>
      </c>
      <c r="M55" s="33" t="s">
        <v>359</v>
      </c>
      <c r="N55" s="38" t="s">
        <v>414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101</v>
      </c>
      <c r="B56" s="21">
        <v>10</v>
      </c>
      <c r="C56" s="22" t="str">
        <f>INDEX(rngUnitSettings,MATCH("Length",INDEX(rngUnitSettings,,1),0),2)</f>
        <v>mm</v>
      </c>
      <c r="D56" s="27" t="s">
        <v>102</v>
      </c>
      <c r="E56" s="55" t="s">
        <v>1715</v>
      </c>
      <c r="F56" s="1"/>
      <c r="G56" s="1"/>
      <c r="H56" s="20" t="s">
        <v>402</v>
      </c>
      <c r="I56" s="20" t="s">
        <v>415</v>
      </c>
      <c r="J56" s="21" t="s">
        <v>416</v>
      </c>
      <c r="K56" s="21" t="s">
        <v>416</v>
      </c>
      <c r="L56" s="21" t="s">
        <v>416</v>
      </c>
      <c r="M56" s="33" t="s">
        <v>416</v>
      </c>
      <c r="N56" s="38" t="s">
        <v>417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103</v>
      </c>
      <c r="B57" s="21">
        <v>10</v>
      </c>
      <c r="C57" s="22" t="str">
        <f>INDEX(rngUnitSettings,MATCH("Length",INDEX(rngUnitSettings,,1),0),2)</f>
        <v>mm</v>
      </c>
      <c r="D57" s="27" t="s">
        <v>104</v>
      </c>
      <c r="E57" s="55" t="s">
        <v>1715</v>
      </c>
      <c r="F57" s="1"/>
      <c r="G57" s="1"/>
      <c r="H57" s="20" t="s">
        <v>406</v>
      </c>
      <c r="I57" s="20" t="s">
        <v>418</v>
      </c>
      <c r="J57" s="21" t="s">
        <v>357</v>
      </c>
      <c r="K57" s="21" t="s">
        <v>357</v>
      </c>
      <c r="L57" s="21" t="s">
        <v>357</v>
      </c>
      <c r="M57" s="33" t="s">
        <v>357</v>
      </c>
      <c r="N57" s="38" t="s">
        <v>408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105</v>
      </c>
      <c r="B58" s="21" t="s">
        <v>106</v>
      </c>
      <c r="C58" s="22" t="s">
        <v>9</v>
      </c>
      <c r="D58" s="27" t="s">
        <v>107</v>
      </c>
      <c r="E58" s="55" t="s">
        <v>1715</v>
      </c>
      <c r="F58" s="1"/>
      <c r="G58" s="1"/>
      <c r="H58" s="24" t="s">
        <v>419</v>
      </c>
      <c r="I58" s="24"/>
      <c r="J58" s="25"/>
      <c r="K58" s="25"/>
      <c r="L58" s="25"/>
      <c r="M58" s="40"/>
      <c r="N58" s="37"/>
      <c r="O58" s="1"/>
      <c r="T58" s="1"/>
      <c r="U58" s="1"/>
      <c r="V58" s="1"/>
      <c r="W58" s="1"/>
      <c r="X58" s="1"/>
      <c r="Y58" s="1"/>
      <c r="Z58" s="1"/>
      <c r="AA58" s="1"/>
      <c r="AB58" s="1"/>
      <c r="AC58" s="1"/>
      <c r="AD58" s="1"/>
      <c r="AE58" s="1"/>
      <c r="AF58" s="1"/>
      <c r="AG58" s="1"/>
      <c r="AH58" s="1"/>
      <c r="AI58" s="72" t="s">
        <v>1717</v>
      </c>
      <c r="AJ58" s="70"/>
      <c r="AK58" s="70"/>
      <c r="AL58" s="70"/>
      <c r="AM58" s="70"/>
      <c r="AN58" s="70"/>
      <c r="AO58" s="70"/>
      <c r="AP58" s="7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108</v>
      </c>
      <c r="B59" s="21" t="s">
        <v>60</v>
      </c>
      <c r="C59" s="22" t="s">
        <v>9</v>
      </c>
      <c r="D59" s="27" t="s">
        <v>109</v>
      </c>
      <c r="E59" s="55" t="s">
        <v>1715</v>
      </c>
      <c r="F59" s="1"/>
      <c r="G59" s="1"/>
      <c r="H59" s="20" t="s">
        <v>392</v>
      </c>
      <c r="I59" s="20" t="s">
        <v>420</v>
      </c>
      <c r="J59" s="21" t="s">
        <v>411</v>
      </c>
      <c r="K59" s="21" t="s">
        <v>411</v>
      </c>
      <c r="L59" s="21" t="s">
        <v>411</v>
      </c>
      <c r="M59" s="33" t="s">
        <v>411</v>
      </c>
      <c r="N59" s="38" t="s">
        <v>421</v>
      </c>
      <c r="O59" s="1"/>
      <c r="T59" s="1"/>
      <c r="U59" s="1"/>
      <c r="V59" s="1"/>
      <c r="W59" s="1"/>
      <c r="X59" s="70" t="s">
        <v>277</v>
      </c>
      <c r="Y59" s="70"/>
      <c r="Z59" s="70"/>
      <c r="AA59" s="70"/>
      <c r="AB59" s="70"/>
      <c r="AC59" s="70"/>
      <c r="AD59" s="70"/>
      <c r="AE59" s="70"/>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4" t="s">
        <v>110</v>
      </c>
      <c r="B60" s="25"/>
      <c r="C60" s="25" t="s">
        <v>9</v>
      </c>
      <c r="D60" s="28"/>
      <c r="E60" s="25"/>
      <c r="F60" s="1"/>
      <c r="G60" s="1"/>
      <c r="H60" s="20" t="s">
        <v>399</v>
      </c>
      <c r="I60" s="20" t="s">
        <v>422</v>
      </c>
      <c r="J60" s="21" t="s">
        <v>357</v>
      </c>
      <c r="K60" s="21" t="s">
        <v>357</v>
      </c>
      <c r="L60" s="21" t="s">
        <v>357</v>
      </c>
      <c r="M60" s="33" t="s">
        <v>357</v>
      </c>
      <c r="N60" s="38" t="s">
        <v>423</v>
      </c>
      <c r="O60" s="1"/>
      <c r="T60" s="1"/>
      <c r="U60" s="1"/>
      <c r="V60" s="1"/>
      <c r="W60" s="1"/>
      <c r="X60" s="17" t="s">
        <v>278</v>
      </c>
      <c r="Y60" s="17" t="s">
        <v>279</v>
      </c>
      <c r="Z60" s="17" t="s">
        <v>280</v>
      </c>
      <c r="AA60" s="17" t="s">
        <v>281</v>
      </c>
      <c r="AB60" s="17" t="s">
        <v>282</v>
      </c>
      <c r="AC60" s="17" t="s">
        <v>283</v>
      </c>
      <c r="AD60" s="32" t="s">
        <v>284</v>
      </c>
      <c r="AE60" s="17" t="s">
        <v>285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111</v>
      </c>
      <c r="B61" s="21">
        <v>0.7</v>
      </c>
      <c r="C61" s="22" t="s">
        <v>9</v>
      </c>
      <c r="D61" s="27" t="s">
        <v>112</v>
      </c>
      <c r="E61" s="55" t="s">
        <v>1715</v>
      </c>
      <c r="F61" s="1"/>
      <c r="G61" s="1"/>
      <c r="H61" s="20" t="s">
        <v>402</v>
      </c>
      <c r="I61" s="20" t="s">
        <v>424</v>
      </c>
      <c r="J61" s="21" t="s">
        <v>404</v>
      </c>
      <c r="K61" s="21" t="s">
        <v>404</v>
      </c>
      <c r="L61" s="21" t="s">
        <v>404</v>
      </c>
      <c r="M61" s="33" t="s">
        <v>404</v>
      </c>
      <c r="N61" s="38" t="s">
        <v>425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113</v>
      </c>
      <c r="B62" s="21">
        <v>0.15</v>
      </c>
      <c r="C62" s="22" t="s">
        <v>9</v>
      </c>
      <c r="D62" s="27" t="s">
        <v>114</v>
      </c>
      <c r="E62" s="55" t="s">
        <v>1715</v>
      </c>
      <c r="F62" s="1"/>
      <c r="G62" s="1"/>
      <c r="H62" s="20" t="s">
        <v>406</v>
      </c>
      <c r="I62" s="20" t="s">
        <v>426</v>
      </c>
      <c r="J62" s="21" t="s">
        <v>357</v>
      </c>
      <c r="K62" s="21" t="s">
        <v>357</v>
      </c>
      <c r="L62" s="21" t="s">
        <v>357</v>
      </c>
      <c r="M62" s="33" t="s">
        <v>357</v>
      </c>
      <c r="N62" s="38" t="s">
        <v>408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115</v>
      </c>
      <c r="B63" s="21">
        <v>1.5</v>
      </c>
      <c r="C63" s="22" t="s">
        <v>9</v>
      </c>
      <c r="D63" s="27" t="s">
        <v>116</v>
      </c>
      <c r="E63" s="55" t="s">
        <v>1715</v>
      </c>
      <c r="F63" s="1"/>
      <c r="G63" s="1"/>
      <c r="H63" s="24" t="s">
        <v>427</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117</v>
      </c>
      <c r="B64" s="25"/>
      <c r="C64" s="25" t="s">
        <v>9</v>
      </c>
      <c r="D64" s="28"/>
      <c r="E64" s="25"/>
      <c r="F64" s="1"/>
      <c r="G64" s="1"/>
      <c r="H64" s="20" t="s">
        <v>428</v>
      </c>
      <c r="I64" s="20" t="s">
        <v>429</v>
      </c>
      <c r="J64" s="21" t="s">
        <v>430</v>
      </c>
      <c r="K64" s="21" t="s">
        <v>431</v>
      </c>
      <c r="L64" s="21" t="s">
        <v>430</v>
      </c>
      <c r="M64" s="33" t="s">
        <v>430</v>
      </c>
      <c r="N64" s="38" t="s">
        <v>432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118</v>
      </c>
      <c r="B65" s="21">
        <v>1</v>
      </c>
      <c r="C65" s="22" t="s">
        <v>9</v>
      </c>
      <c r="D65" s="27" t="s">
        <v>119</v>
      </c>
      <c r="E65" s="55" t="s">
        <v>1715</v>
      </c>
      <c r="F65" s="1"/>
      <c r="G65" s="1"/>
      <c r="H65" s="20" t="s">
        <v>433</v>
      </c>
      <c r="I65" s="20" t="s">
        <v>434</v>
      </c>
      <c r="J65" s="21" t="s">
        <v>303</v>
      </c>
      <c r="K65" s="21" t="s">
        <v>303</v>
      </c>
      <c r="L65" s="21" t="s">
        <v>303</v>
      </c>
      <c r="M65" s="33" t="s">
        <v>435</v>
      </c>
      <c r="N65" s="38" t="s">
        <v>436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120</v>
      </c>
      <c r="B66" s="21">
        <v>0.7</v>
      </c>
      <c r="C66" s="22" t="s">
        <v>9</v>
      </c>
      <c r="D66" s="27" t="s">
        <v>121</v>
      </c>
      <c r="E66" s="55" t="s">
        <v>1715</v>
      </c>
      <c r="F66" s="1"/>
      <c r="G66" s="1"/>
      <c r="H66" s="20" t="s">
        <v>437</v>
      </c>
      <c r="I66" s="20" t="s">
        <v>438</v>
      </c>
      <c r="J66" s="21">
        <v>1</v>
      </c>
      <c r="K66" s="21">
        <v>1</v>
      </c>
      <c r="L66" s="21">
        <v>1</v>
      </c>
      <c r="M66" s="33">
        <v>1</v>
      </c>
      <c r="N66" s="38" t="s">
        <v>439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c r="B67" s="22"/>
      <c r="C67" s="22"/>
      <c r="D67" s="27"/>
      <c r="E67" s="22"/>
      <c r="F67" s="1"/>
      <c r="G67" s="1"/>
      <c r="H67" s="20" t="s">
        <v>440</v>
      </c>
      <c r="I67" s="20" t="s">
        <v>441</v>
      </c>
      <c r="J67" s="21">
        <v>6</v>
      </c>
      <c r="K67" s="21">
        <v>6</v>
      </c>
      <c r="L67" s="21">
        <v>6</v>
      </c>
      <c r="M67" s="33">
        <v>6</v>
      </c>
      <c r="N67" s="38" t="s">
        <v>442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17" t="s">
        <v>122</v>
      </c>
      <c r="B68" s="18"/>
      <c r="C68" s="18"/>
      <c r="D68" s="26"/>
      <c r="E68" s="18"/>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4" t="s">
        <v>41</v>
      </c>
      <c r="B69" s="25"/>
      <c r="C69" s="25" t="s">
        <v>9</v>
      </c>
      <c r="D69" s="28"/>
      <c r="E69" s="25"/>
      <c r="F69" s="1"/>
      <c r="G69" s="1"/>
      <c r="H69" s="69" t="s">
        <v>1762</v>
      </c>
      <c r="I69" s="70"/>
      <c r="J69" s="70"/>
      <c r="K69" s="70"/>
      <c r="L69" s="70"/>
      <c r="M69" s="70"/>
      <c r="N69" s="70"/>
      <c r="O69" s="1"/>
      <c r="P69" s="69" t="s">
        <v>1767</v>
      </c>
      <c r="Q69" s="70"/>
      <c r="R69" s="70"/>
      <c r="S69" s="70"/>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123</v>
      </c>
      <c r="B70" s="21" t="s">
        <v>83</v>
      </c>
      <c r="C70" s="22" t="s">
        <v>9</v>
      </c>
      <c r="D70" s="27" t="s">
        <v>124</v>
      </c>
      <c r="E70" s="55" t="s">
        <v>1715</v>
      </c>
      <c r="F70" s="1"/>
      <c r="G70" s="1"/>
      <c r="H70" s="17" t="s">
        <v>308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309</v>
      </c>
      <c r="M70" s="32" t="s">
        <v>310</v>
      </c>
      <c r="N70" s="19" t="s">
        <v>311</v>
      </c>
      <c r="O70" s="1"/>
      <c r="P70" s="17" t="s">
        <v>314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125</v>
      </c>
      <c r="B71" s="21">
        <v>0.3</v>
      </c>
      <c r="C71" s="22" t="str">
        <f>INDEX(rngUnitSettings,MATCH("Length",INDEX(rngUnitSettings,,1),0),2)</f>
        <v>mm</v>
      </c>
      <c r="D71" s="27" t="s">
        <v>126</v>
      </c>
      <c r="E71" s="55" t="s">
        <v>1715</v>
      </c>
      <c r="F71" s="1"/>
      <c r="G71" s="1"/>
      <c r="H71" s="21">
        <v>1</v>
      </c>
      <c r="I71" s="21">
        <v>100</v>
      </c>
      <c r="J71" s="21">
        <v>50</v>
      </c>
      <c r="K71" s="21"/>
      <c r="L71" s="21" t="s">
        <v>312</v>
      </c>
      <c r="M71" s="33" t="s">
        <v>60</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127</v>
      </c>
      <c r="B72" s="21" t="s">
        <v>60</v>
      </c>
      <c r="C72" s="22" t="s">
        <v>9</v>
      </c>
      <c r="D72" s="27" t="s">
        <v>128</v>
      </c>
      <c r="E72" s="55" t="s">
        <v>1715</v>
      </c>
      <c r="F72" s="1"/>
      <c r="G72" s="1"/>
      <c r="H72" s="21"/>
      <c r="I72" s="21"/>
      <c r="J72" s="21"/>
      <c r="K72" s="21"/>
      <c r="L72" s="21"/>
      <c r="M72" s="33" t="s">
        <v>60</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129</v>
      </c>
      <c r="B73" s="21">
        <v>0.01</v>
      </c>
      <c r="C73" s="22" t="s">
        <v>9</v>
      </c>
      <c r="D73" s="27" t="s">
        <v>130</v>
      </c>
      <c r="E73" s="55" t="s">
        <v>1715</v>
      </c>
      <c r="F73" s="1"/>
      <c r="G73" s="1"/>
      <c r="H73" s="21"/>
      <c r="I73" s="21"/>
      <c r="J73" s="21"/>
      <c r="K73" s="21"/>
      <c r="L73" s="21"/>
      <c r="M73" s="33" t="s">
        <v>60</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4" t="s">
        <v>131</v>
      </c>
      <c r="B74" s="25"/>
      <c r="C74" s="25" t="s">
        <v>9</v>
      </c>
      <c r="D74" s="28"/>
      <c r="E74" s="25"/>
      <c r="F74" s="1"/>
      <c r="G74" s="1"/>
      <c r="H74" s="21"/>
      <c r="I74" s="21"/>
      <c r="J74" s="21"/>
      <c r="K74" s="21"/>
      <c r="L74" s="21"/>
      <c r="M74" s="33" t="s">
        <v>60</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132</v>
      </c>
      <c r="B75" s="21" t="s">
        <v>133</v>
      </c>
      <c r="C75" s="22" t="s">
        <v>9</v>
      </c>
      <c r="D75" s="27" t="s">
        <v>134</v>
      </c>
      <c r="E75" s="55" t="s">
        <v>1715</v>
      </c>
      <c r="F75" s="1"/>
      <c r="G75" s="1"/>
      <c r="H75" s="21"/>
      <c r="I75" s="21"/>
      <c r="J75" s="21"/>
      <c r="K75" s="21"/>
      <c r="L75" s="21"/>
      <c r="M75" s="33" t="s">
        <v>60</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135</v>
      </c>
      <c r="B76" s="21" t="s">
        <v>136</v>
      </c>
      <c r="C76" s="22" t="s">
        <v>9</v>
      </c>
      <c r="D76" s="27" t="s">
        <v>137</v>
      </c>
      <c r="E76" s="55" t="s">
        <v>1715</v>
      </c>
      <c r="F76" s="1"/>
      <c r="G76" s="1"/>
      <c r="H76" s="21"/>
      <c r="I76" s="21"/>
      <c r="J76" s="21"/>
      <c r="K76" s="21"/>
      <c r="L76" s="21"/>
      <c r="M76" s="33" t="s">
        <v>60</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138</v>
      </c>
      <c r="B77" s="21">
        <v>1.4</v>
      </c>
      <c r="C77" s="22" t="s">
        <v>9</v>
      </c>
      <c r="D77" s="27" t="s">
        <v>139</v>
      </c>
      <c r="E77" s="55" t="s">
        <v>1715</v>
      </c>
      <c r="F77" s="1"/>
      <c r="G77" s="1"/>
      <c r="H77" s="21"/>
      <c r="I77" s="21"/>
      <c r="J77" s="21"/>
      <c r="K77" s="21"/>
      <c r="L77" s="21"/>
      <c r="M77" s="33" t="s">
        <v>60</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140</v>
      </c>
      <c r="B78" s="21">
        <v>0.5</v>
      </c>
      <c r="C78" s="22" t="s">
        <v>9</v>
      </c>
      <c r="D78" s="27" t="s">
        <v>141</v>
      </c>
      <c r="E78" s="55" t="s">
        <v>1715</v>
      </c>
      <c r="F78" s="1"/>
      <c r="G78" s="1"/>
      <c r="H78" s="21"/>
      <c r="I78" s="21"/>
      <c r="J78" s="21"/>
      <c r="K78" s="21"/>
      <c r="L78" s="21"/>
      <c r="M78" s="33" t="s">
        <v>60</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142</v>
      </c>
      <c r="B79" s="21" t="s">
        <v>60</v>
      </c>
      <c r="C79" s="22" t="s">
        <v>9</v>
      </c>
      <c r="D79" s="27" t="s">
        <v>143</v>
      </c>
      <c r="E79" s="55" t="s">
        <v>1715</v>
      </c>
      <c r="F79" s="1"/>
      <c r="G79" s="1"/>
      <c r="H79" s="21"/>
      <c r="I79" s="21"/>
      <c r="J79" s="21"/>
      <c r="K79" s="21"/>
      <c r="L79" s="21"/>
      <c r="M79" s="33" t="s">
        <v>60</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144</v>
      </c>
      <c r="B80" s="21">
        <v>1</v>
      </c>
      <c r="C80" s="22" t="s">
        <v>9</v>
      </c>
      <c r="D80" s="27" t="s">
        <v>145</v>
      </c>
      <c r="E80" s="55" t="s">
        <v>1715</v>
      </c>
      <c r="F80" s="1"/>
      <c r="G80" s="1"/>
      <c r="H80" s="21"/>
      <c r="I80" s="21"/>
      <c r="J80" s="21"/>
      <c r="K80" s="21"/>
      <c r="L80" s="21"/>
      <c r="M80" s="33" t="s">
        <v>60</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146</v>
      </c>
      <c r="B81" s="21" t="s">
        <v>147</v>
      </c>
      <c r="C81" s="22" t="s">
        <v>9</v>
      </c>
      <c r="D81" s="27" t="s">
        <v>148</v>
      </c>
      <c r="E81" s="53" t="s">
        <v>1715</v>
      </c>
      <c r="F81" s="1"/>
      <c r="G81" s="1"/>
      <c r="H81" s="21"/>
      <c r="I81" s="21"/>
      <c r="J81" s="21"/>
      <c r="K81" s="21"/>
      <c r="L81" s="21"/>
      <c r="M81" s="33" t="s">
        <v>60</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149</v>
      </c>
      <c r="B82" s="21" t="s">
        <v>150</v>
      </c>
      <c r="C82" s="22" t="s">
        <v>9</v>
      </c>
      <c r="D82" s="27" t="s">
        <v>151</v>
      </c>
      <c r="E82" s="53" t="s">
        <v>1715</v>
      </c>
      <c r="F82" s="1"/>
      <c r="G82" s="1"/>
      <c r="H82" s="21"/>
      <c r="I82" s="21"/>
      <c r="J82" s="21"/>
      <c r="K82" s="21"/>
      <c r="L82" s="21"/>
      <c r="M82" s="33" t="s">
        <v>60</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152</v>
      </c>
      <c r="B83" s="21">
        <v>1</v>
      </c>
      <c r="C83" s="22" t="s">
        <v>9</v>
      </c>
      <c r="D83" s="27" t="s">
        <v>153</v>
      </c>
      <c r="E83" s="53" t="s">
        <v>1715</v>
      </c>
      <c r="F83" s="1"/>
      <c r="G83" s="1"/>
      <c r="H83" s="21"/>
      <c r="I83" s="21"/>
      <c r="J83" s="21"/>
      <c r="K83" s="21"/>
      <c r="L83" s="21"/>
      <c r="M83" s="33" t="s">
        <v>60</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4" t="s">
        <v>154</v>
      </c>
      <c r="B84" s="25"/>
      <c r="C84" s="25" t="s">
        <v>9</v>
      </c>
      <c r="D84" s="28"/>
      <c r="E84" s="25"/>
      <c r="F84" s="1"/>
      <c r="G84" s="1"/>
      <c r="H84" s="21"/>
      <c r="I84" s="21"/>
      <c r="J84" s="21"/>
      <c r="K84" s="21"/>
      <c r="L84" s="21"/>
      <c r="M84" s="33" t="s">
        <v>60</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155</v>
      </c>
      <c r="B85" s="21">
        <v>10</v>
      </c>
      <c r="C85" s="22" t="str">
        <f>INDEX(rngUnitSettings,MATCH("Length",INDEX(rngUnitSettings,,1),0),2)</f>
        <v>mm</v>
      </c>
      <c r="D85" s="27" t="s">
        <v>156</v>
      </c>
      <c r="E85" s="53" t="s">
        <v>1715</v>
      </c>
      <c r="F85" s="1"/>
      <c r="G85" s="1"/>
      <c r="H85" s="21"/>
      <c r="I85" s="21"/>
      <c r="J85" s="21"/>
      <c r="K85" s="21"/>
      <c r="L85" s="21"/>
      <c r="M85" s="33" t="s">
        <v>60</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157</v>
      </c>
      <c r="B86" s="21">
        <v>50</v>
      </c>
      <c r="C86" s="22" t="str">
        <f>INDEX(rngUnitSettings,MATCH("Length",INDEX(rngUnitSettings,,1),0),2)</f>
        <v>mm</v>
      </c>
      <c r="D86" s="27" t="s">
        <v>158</v>
      </c>
      <c r="E86" s="53" t="s">
        <v>1715</v>
      </c>
      <c r="F86" s="1"/>
      <c r="G86" s="1"/>
      <c r="H86" s="21"/>
      <c r="I86" s="21"/>
      <c r="J86" s="21"/>
      <c r="K86" s="21"/>
      <c r="L86" s="21"/>
      <c r="M86" s="33" t="s">
        <v>60</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159</v>
      </c>
      <c r="B87" s="21">
        <v>0.2</v>
      </c>
      <c r="C87" s="22" t="s">
        <v>9</v>
      </c>
      <c r="D87" s="27" t="s">
        <v>160</v>
      </c>
      <c r="E87" s="53" t="s">
        <v>1715</v>
      </c>
      <c r="F87" s="1"/>
      <c r="G87" s="1"/>
      <c r="H87" s="21"/>
      <c r="I87" s="21"/>
      <c r="J87" s="21"/>
      <c r="K87" s="21"/>
      <c r="L87" s="21"/>
      <c r="M87" s="33" t="s">
        <v>60</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161</v>
      </c>
      <c r="B88" s="21" t="s">
        <v>162</v>
      </c>
      <c r="C88" s="22" t="s">
        <v>9</v>
      </c>
      <c r="D88" s="27" t="s">
        <v>163</v>
      </c>
      <c r="E88" s="53" t="s">
        <v>1715</v>
      </c>
      <c r="F88" s="1"/>
      <c r="G88" s="1"/>
      <c r="H88" s="21"/>
      <c r="I88" s="21"/>
      <c r="J88" s="21"/>
      <c r="K88" s="21"/>
      <c r="L88" s="21"/>
      <c r="M88" s="33" t="s">
        <v>60</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164</v>
      </c>
      <c r="B89" s="21" t="s">
        <v>165</v>
      </c>
      <c r="C89" s="22" t="s">
        <v>9</v>
      </c>
      <c r="D89" s="27" t="s">
        <v>166</v>
      </c>
      <c r="E89" s="53" t="s">
        <v>1715</v>
      </c>
      <c r="F89" s="1"/>
      <c r="G89" s="1"/>
      <c r="H89" s="21"/>
      <c r="I89" s="21"/>
      <c r="J89" s="21"/>
      <c r="K89" s="21"/>
      <c r="L89" s="21"/>
      <c r="M89" s="33" t="s">
        <v>60</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167</v>
      </c>
      <c r="B90" s="21" t="s">
        <v>168</v>
      </c>
      <c r="C90" s="22" t="s">
        <v>9</v>
      </c>
      <c r="D90" s="27" t="s">
        <v>169</v>
      </c>
      <c r="E90" s="53" t="s">
        <v>1715</v>
      </c>
      <c r="F90" s="1"/>
      <c r="G90" s="1"/>
      <c r="H90" s="21"/>
      <c r="I90" s="21"/>
      <c r="J90" s="21"/>
      <c r="K90" s="21"/>
      <c r="L90" s="21"/>
      <c r="M90" s="33" t="s">
        <v>60</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c r="B91" s="22"/>
      <c r="C91" s="22"/>
      <c r="D91" s="27"/>
      <c r="E91" s="22"/>
      <c r="F91" s="1"/>
      <c r="G91" s="1"/>
      <c r="H91" s="21"/>
      <c r="I91" s="21"/>
      <c r="J91" s="21"/>
      <c r="K91" s="21"/>
      <c r="L91" s="21"/>
      <c r="M91" s="33" t="s">
        <v>60</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17" t="s">
        <v>170</v>
      </c>
      <c r="B92" s="18"/>
      <c r="C92" s="18"/>
      <c r="D92" s="26"/>
      <c r="E92" s="18"/>
      <c r="F92" s="1"/>
      <c r="G92" s="1"/>
      <c r="H92" s="21"/>
      <c r="I92" s="21"/>
      <c r="J92" s="21"/>
      <c r="K92" s="21"/>
      <c r="L92" s="21"/>
      <c r="M92" s="33" t="s">
        <v>60</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4" t="s">
        <v>41</v>
      </c>
      <c r="B93" s="25"/>
      <c r="C93" s="25"/>
      <c r="D93" s="28"/>
      <c r="E93" s="25"/>
      <c r="F93" s="1"/>
      <c r="G93" s="1"/>
      <c r="H93" s="21"/>
      <c r="I93" s="21"/>
      <c r="J93" s="21"/>
      <c r="K93" s="21"/>
      <c r="L93" s="21"/>
      <c r="M93" s="33" t="s">
        <v>60</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171</v>
      </c>
      <c r="B94" s="21" t="s">
        <v>172</v>
      </c>
      <c r="C94" s="22" t="s">
        <v>9</v>
      </c>
      <c r="D94" s="27" t="s">
        <v>173</v>
      </c>
      <c r="E94" s="53" t="s">
        <v>1715</v>
      </c>
      <c r="F94" s="1"/>
      <c r="G94" s="1"/>
      <c r="H94" s="21"/>
      <c r="I94" s="21"/>
      <c r="J94" s="21"/>
      <c r="K94" s="21"/>
      <c r="L94" s="21"/>
      <c r="M94" s="33" t="s">
        <v>60</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174</v>
      </c>
      <c r="B95" s="21" t="s">
        <v>175</v>
      </c>
      <c r="C95" s="22" t="s">
        <v>9</v>
      </c>
      <c r="D95" s="27" t="s">
        <v>176</v>
      </c>
      <c r="E95" s="53" t="s">
        <v>1715</v>
      </c>
      <c r="F95" s="1"/>
      <c r="G95" s="1"/>
      <c r="H95" s="21"/>
      <c r="I95" s="21"/>
      <c r="J95" s="21"/>
      <c r="K95" s="21"/>
      <c r="L95" s="21"/>
      <c r="M95" s="33" t="s">
        <v>60</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177</v>
      </c>
      <c r="B96" s="21" t="s">
        <v>178</v>
      </c>
      <c r="C96" s="22" t="s">
        <v>9</v>
      </c>
      <c r="D96" s="27" t="s">
        <v>179</v>
      </c>
      <c r="E96" s="53" t="s">
        <v>1715</v>
      </c>
      <c r="F96" s="1"/>
      <c r="G96" s="1"/>
      <c r="H96" s="21"/>
      <c r="I96" s="21"/>
      <c r="J96" s="21"/>
      <c r="K96" s="21"/>
      <c r="L96" s="21"/>
      <c r="M96" s="33" t="s">
        <v>60</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180</v>
      </c>
      <c r="B97" s="21" t="s">
        <v>181</v>
      </c>
      <c r="C97" s="22" t="s">
        <v>9</v>
      </c>
      <c r="D97" s="27" t="s">
        <v>182</v>
      </c>
      <c r="E97" s="53" t="s">
        <v>1715</v>
      </c>
      <c r="F97" s="1"/>
      <c r="G97" s="1"/>
      <c r="H97" s="21"/>
      <c r="I97" s="21"/>
      <c r="J97" s="21"/>
      <c r="K97" s="21"/>
      <c r="L97" s="21"/>
      <c r="M97" s="33" t="s">
        <v>60</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4" t="s">
        <v>183</v>
      </c>
      <c r="B98" s="25"/>
      <c r="C98" s="25"/>
      <c r="D98" s="28"/>
      <c r="E98" s="25"/>
      <c r="F98" s="1"/>
      <c r="G98" s="1"/>
      <c r="H98" s="21"/>
      <c r="I98" s="21"/>
      <c r="J98" s="21"/>
      <c r="K98" s="21"/>
      <c r="L98" s="21"/>
      <c r="M98" s="33" t="s">
        <v>60</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184</v>
      </c>
      <c r="B99" s="21">
        <v>9.9999999999999995E-7</v>
      </c>
      <c r="C99" s="22" t="str">
        <f>INDEX(rngUnitSettings,MATCH("Area",INDEX(rngUnitSettings,,1),0),2)</f>
        <v>mm2</v>
      </c>
      <c r="D99" s="27" t="s">
        <v>185</v>
      </c>
      <c r="E99" s="53" t="s">
        <v>1715</v>
      </c>
      <c r="F99" s="1"/>
      <c r="G99" s="1"/>
      <c r="H99" s="21"/>
      <c r="I99" s="21"/>
      <c r="J99" s="21"/>
      <c r="K99" s="21"/>
      <c r="L99" s="21"/>
      <c r="M99" s="33" t="s">
        <v>60</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4" t="s">
        <v>186</v>
      </c>
      <c r="B100" s="25"/>
      <c r="C100" s="25"/>
      <c r="D100" s="28"/>
      <c r="E100" s="25"/>
      <c r="F100" s="1"/>
      <c r="G100" s="1"/>
      <c r="H100" s="21"/>
      <c r="I100" s="21"/>
      <c r="J100" s="21"/>
      <c r="K100" s="21"/>
      <c r="L100" s="21"/>
      <c r="M100" s="33" t="s">
        <v>60</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187</v>
      </c>
      <c r="B101" s="21" t="s">
        <v>188</v>
      </c>
      <c r="C101" s="22" t="s">
        <v>9</v>
      </c>
      <c r="D101" s="27" t="s">
        <v>189</v>
      </c>
      <c r="E101" s="53" t="s">
        <v>1715</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190</v>
      </c>
      <c r="B102" s="21" t="s">
        <v>8</v>
      </c>
      <c r="C102" s="22" t="s">
        <v>9</v>
      </c>
      <c r="D102" s="27" t="s">
        <v>191</v>
      </c>
      <c r="E102" s="53" t="s">
        <v>1715</v>
      </c>
      <c r="F102" s="1"/>
      <c r="G102" s="1"/>
      <c r="H102" s="69" t="s">
        <v>1768</v>
      </c>
      <c r="I102" s="70"/>
      <c r="J102" s="70"/>
      <c r="K102" s="70"/>
      <c r="L102" s="70"/>
      <c r="M102" s="70"/>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192</v>
      </c>
      <c r="B103" s="21" t="s">
        <v>193</v>
      </c>
      <c r="C103" s="22" t="s">
        <v>9</v>
      </c>
      <c r="D103" s="27" t="s">
        <v>194</v>
      </c>
      <c r="E103" s="53" t="s">
        <v>1715</v>
      </c>
      <c r="F103" s="1"/>
      <c r="G103" s="1"/>
      <c r="H103" s="17" t="s">
        <v>1</v>
      </c>
      <c r="I103" s="17" t="s">
        <v>444</v>
      </c>
      <c r="J103" s="17" t="s">
        <v>445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195</v>
      </c>
      <c r="B104" s="21" t="s">
        <v>8</v>
      </c>
      <c r="C104" s="22" t="s">
        <v>9</v>
      </c>
      <c r="D104" s="27" t="s">
        <v>196</v>
      </c>
      <c r="E104" s="53" t="s">
        <v>1715</v>
      </c>
      <c r="F104" s="1"/>
      <c r="G104" s="1"/>
      <c r="H104" s="20" t="s">
        <v>446</v>
      </c>
      <c r="I104" s="21" t="s">
        <v>8</v>
      </c>
      <c r="J104" s="21" t="s">
        <v>8</v>
      </c>
      <c r="K104" s="22" t="s">
        <v>447</v>
      </c>
      <c r="L104" s="27" t="s">
        <v>448</v>
      </c>
      <c r="M104" s="55" t="s">
        <v>1715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197</v>
      </c>
      <c r="B105" s="21" t="s">
        <v>8</v>
      </c>
      <c r="C105" s="22" t="s">
        <v>9</v>
      </c>
      <c r="D105" s="27" t="s">
        <v>198</v>
      </c>
      <c r="E105" s="53" t="s">
        <v>1715</v>
      </c>
      <c r="F105" s="1"/>
      <c r="G105" s="1"/>
      <c r="H105" s="20" t="s">
        <v>449</v>
      </c>
      <c r="I105" s="21" t="s">
        <v>450</v>
      </c>
      <c r="J105" s="21" t="s">
        <v>450</v>
      </c>
      <c r="K105" s="22" t="s">
        <v>9</v>
      </c>
      <c r="L105" s="27" t="s">
        <v>451</v>
      </c>
      <c r="M105" s="55" t="s">
        <v>1715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199</v>
      </c>
      <c r="B106" s="21" t="s">
        <v>1792</v>
      </c>
      <c r="C106" s="22" t="s">
        <v>9</v>
      </c>
      <c r="D106" s="27" t="s">
        <v>200</v>
      </c>
      <c r="E106" s="53" t="s">
        <v>1715</v>
      </c>
      <c r="F106" s="1"/>
      <c r="G106" s="1"/>
      <c r="H106" s="20" t="s">
        <v>452</v>
      </c>
      <c r="I106" s="21">
        <v>30</v>
      </c>
      <c r="J106" s="21">
        <v>100</v>
      </c>
      <c r="K106" s="22" t="s">
        <v>29</v>
      </c>
      <c r="L106" s="27" t="s">
        <v>453</v>
      </c>
      <c r="M106" s="55" t="s">
        <v>1715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201</v>
      </c>
      <c r="B107" s="21" t="s">
        <v>8</v>
      </c>
      <c r="C107" s="22" t="s">
        <v>9</v>
      </c>
      <c r="D107" s="27" t="s">
        <v>202</v>
      </c>
      <c r="E107" s="53" t="s">
        <v>1715</v>
      </c>
      <c r="F107" s="1"/>
      <c r="G107" s="1"/>
      <c r="H107" s="20" t="s">
        <v>454</v>
      </c>
      <c r="I107" s="21" t="s">
        <v>8</v>
      </c>
      <c r="J107" s="22" t="s">
        <v>9</v>
      </c>
      <c r="K107" s="22" t="s">
        <v>447</v>
      </c>
      <c r="L107" s="27" t="s">
        <v>455</v>
      </c>
      <c r="M107" s="55" t="s">
        <v>1715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203</v>
      </c>
      <c r="B108" s="21" t="s">
        <v>204</v>
      </c>
      <c r="C108" s="22" t="s">
        <v>9</v>
      </c>
      <c r="D108" s="27" t="s">
        <v>205</v>
      </c>
      <c r="E108" s="53" t="s">
        <v>1715</v>
      </c>
      <c r="F108" s="1"/>
      <c r="G108" s="1"/>
      <c r="H108" s="20" t="s">
        <v>456</v>
      </c>
      <c r="I108" s="21">
        <v>1.35</v>
      </c>
      <c r="J108" s="21">
        <v>1.75</v>
      </c>
      <c r="K108" s="22" t="s">
        <v>255</v>
      </c>
      <c r="L108" s="27" t="s">
        <v>457</v>
      </c>
      <c r="M108" s="55" t="s">
        <v>1715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206</v>
      </c>
      <c r="B109" s="21" t="s">
        <v>207</v>
      </c>
      <c r="C109" s="22" t="s">
        <v>9</v>
      </c>
      <c r="D109" s="27" t="s">
        <v>208</v>
      </c>
      <c r="E109" s="53" t="s">
        <v>1715</v>
      </c>
      <c r="F109" s="1"/>
      <c r="G109" s="1"/>
      <c r="H109" s="20" t="s">
        <v>458</v>
      </c>
      <c r="I109" s="22" t="s">
        <v>9</v>
      </c>
      <c r="J109" s="21">
        <v>0.85</v>
      </c>
      <c r="K109" s="22" t="s">
        <v>255</v>
      </c>
      <c r="L109" s="27" t="s">
        <v>459</v>
      </c>
      <c r="M109" s="55" t="s">
        <v>1715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209</v>
      </c>
      <c r="B110" s="21" t="s">
        <v>210</v>
      </c>
      <c r="C110" s="22" t="s">
        <v>9</v>
      </c>
      <c r="D110" s="27" t="s">
        <v>211</v>
      </c>
      <c r="E110" s="53" t="s">
        <v>1715</v>
      </c>
      <c r="F110" s="1"/>
      <c r="G110" s="1"/>
      <c r="H110" s="20" t="s">
        <v>460</v>
      </c>
      <c r="I110" s="21" t="s">
        <v>255</v>
      </c>
      <c r="J110" s="21" t="s">
        <v>255</v>
      </c>
      <c r="K110" s="22" t="s">
        <v>9</v>
      </c>
      <c r="L110" s="27" t="s">
        <v>461</v>
      </c>
      <c r="M110" s="55" t="s">
        <v>1715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212</v>
      </c>
      <c r="B111" s="21" t="s">
        <v>213</v>
      </c>
      <c r="C111" s="22" t="s">
        <v>9</v>
      </c>
      <c r="D111" s="27" t="s">
        <v>214</v>
      </c>
      <c r="E111" s="53" t="s">
        <v>1715</v>
      </c>
      <c r="F111" s="1"/>
      <c r="G111" s="1"/>
      <c r="H111" s="20" t="s">
        <v>462</v>
      </c>
      <c r="I111" s="21">
        <v>13</v>
      </c>
      <c r="J111" s="21">
        <v>13</v>
      </c>
      <c r="K111" s="22" t="str">
        <f>IF(I110=J110,IF(I110="pt","pt","мм"),"арм.="&amp;IF(I110="pt","pt","мм")&amp;"; разм.="&amp;IF(J110="pt","pt","мм"))</f>
        <v>pt</v>
      </c>
      <c r="L111" s="27" t="s">
        <v>463</v>
      </c>
      <c r="M111" s="55" t="s">
        <v>1715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215</v>
      </c>
      <c r="B112" s="21" t="s">
        <v>216</v>
      </c>
      <c r="C112" s="22" t="s">
        <v>9</v>
      </c>
      <c r="D112" s="27" t="s">
        <v>217</v>
      </c>
      <c r="E112" s="53" t="s">
        <v>1715</v>
      </c>
      <c r="F112" s="1"/>
      <c r="G112" s="1"/>
      <c r="H112" s="20" t="s">
        <v>464</v>
      </c>
      <c r="I112" s="21">
        <v>9</v>
      </c>
      <c r="J112" s="21">
        <v>9</v>
      </c>
      <c r="K112" s="22" t="str">
        <f>IF(I110=J110,IF(I110="pt","pt","мм"),"арм.="&amp;IF(I110="pt","pt","мм")&amp;"; разм.="&amp;IF(J110="pt","pt","мм"))</f>
        <v>pt</v>
      </c>
      <c r="L112" s="27" t="s">
        <v>465</v>
      </c>
      <c r="M112" s="55" t="s">
        <v>1715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218</v>
      </c>
      <c r="B113" s="21" t="s">
        <v>219</v>
      </c>
      <c r="C113" s="22" t="s">
        <v>9</v>
      </c>
      <c r="D113" s="27" t="s">
        <v>220</v>
      </c>
      <c r="E113" s="53" t="s">
        <v>1715</v>
      </c>
      <c r="F113" s="1"/>
      <c r="G113" s="1"/>
      <c r="H113" s="20" t="s">
        <v>466</v>
      </c>
      <c r="I113" s="22" t="s">
        <v>9</v>
      </c>
      <c r="J113" s="21" t="s">
        <v>467</v>
      </c>
      <c r="K113" s="22" t="s">
        <v>9</v>
      </c>
      <c r="L113" s="27" t="s">
        <v>468</v>
      </c>
      <c r="M113" s="55" t="s">
        <v>1715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221</v>
      </c>
      <c r="B114" s="21">
        <v>9</v>
      </c>
      <c r="C114" s="22" t="s">
        <v>222</v>
      </c>
      <c r="D114" s="27" t="s">
        <v>223</v>
      </c>
      <c r="E114" s="53" t="s">
        <v>1715</v>
      </c>
      <c r="F114" s="1"/>
      <c r="G114" s="1"/>
      <c r="H114" s="20" t="s">
        <v>469</v>
      </c>
      <c r="I114" s="22" t="s">
        <v>9</v>
      </c>
      <c r="J114" s="21" t="s">
        <v>470</v>
      </c>
      <c r="K114" s="22" t="s">
        <v>9</v>
      </c>
      <c r="L114" s="27" t="s">
        <v>471</v>
      </c>
      <c r="M114" s="53" t="s">
        <v>1715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224</v>
      </c>
      <c r="B115" s="21">
        <v>5</v>
      </c>
      <c r="C115" s="22" t="s">
        <v>222</v>
      </c>
      <c r="D115" s="27" t="s">
        <v>225</v>
      </c>
      <c r="E115" s="53" t="s">
        <v>1715</v>
      </c>
      <c r="F115" s="1"/>
      <c r="G115" s="1"/>
      <c r="H115" s="20" t="s">
        <v>472</v>
      </c>
      <c r="I115" s="41" t="s">
        <v>473</v>
      </c>
      <c r="J115" s="41" t="s">
        <v>473</v>
      </c>
      <c r="K115" s="22" t="s">
        <v>266</v>
      </c>
      <c r="L115" s="27" t="s">
        <v>474</v>
      </c>
      <c r="M115" s="53" t="s">
        <v>1715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226</v>
      </c>
      <c r="B116" s="21">
        <v>1</v>
      </c>
      <c r="C116" s="22" t="s">
        <v>222</v>
      </c>
      <c r="D116" s="27" t="s">
        <v>227</v>
      </c>
      <c r="E116" s="53" t="s">
        <v>1715</v>
      </c>
      <c r="F116" s="1"/>
      <c r="G116" s="1"/>
      <c r="H116" s="20" t="s">
        <v>475</v>
      </c>
      <c r="I116" s="42" t="s">
        <v>9</v>
      </c>
      <c r="J116" s="41" t="s">
        <v>476</v>
      </c>
      <c r="K116" s="22" t="s">
        <v>266</v>
      </c>
      <c r="L116" s="27" t="s">
        <v>477</v>
      </c>
      <c r="M116" s="53" t="s">
        <v>1715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228</v>
      </c>
      <c r="B117" s="21">
        <v>6</v>
      </c>
      <c r="C117" s="22" t="s">
        <v>222</v>
      </c>
      <c r="D117" s="27" t="s">
        <v>229</v>
      </c>
      <c r="E117" s="53" t="s">
        <v>1715</v>
      </c>
      <c r="F117" s="1"/>
      <c r="G117" s="1"/>
      <c r="H117" s="20" t="s">
        <v>478</v>
      </c>
      <c r="I117" s="71">
        <v>2</v>
      </c>
      <c r="J117" s="71"/>
      <c r="K117" s="22" t="s">
        <v>255</v>
      </c>
      <c r="L117" s="27" t="s">
        <v>479</v>
      </c>
      <c r="M117" s="53" t="s">
        <v>1715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230</v>
      </c>
      <c r="B118" s="21">
        <v>8</v>
      </c>
      <c r="C118" s="22" t="s">
        <v>222</v>
      </c>
      <c r="D118" s="27" t="s">
        <v>231</v>
      </c>
      <c r="E118" s="53" t="s">
        <v>1715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c r="B119" s="22"/>
      <c r="C119" s="22"/>
      <c r="D119" s="27"/>
      <c r="E119" s="22"/>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17" t="s">
        <v>232</v>
      </c>
      <c r="B120" s="18"/>
      <c r="C120" s="18"/>
      <c r="D120" s="26"/>
      <c r="E120" s="18"/>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233</v>
      </c>
      <c r="B121" s="21" t="s">
        <v>8</v>
      </c>
      <c r="C121" s="22" t="s">
        <v>9</v>
      </c>
      <c r="D121" s="27" t="s">
        <v>234</v>
      </c>
      <c r="E121" s="53" t="s">
        <v>1715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235</v>
      </c>
      <c r="B122" s="21" t="s">
        <v>8</v>
      </c>
      <c r="C122" s="22" t="s">
        <v>9</v>
      </c>
      <c r="D122" s="27" t="s">
        <v>236</v>
      </c>
      <c r="E122" s="53" t="s">
        <v>1715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237</v>
      </c>
      <c r="B123" s="21" t="s">
        <v>188</v>
      </c>
      <c r="C123" s="22" t="s">
        <v>9</v>
      </c>
      <c r="D123" s="27" t="s">
        <v>238</v>
      </c>
      <c r="E123" s="53" t="s">
        <v>1715</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239</v>
      </c>
      <c r="B124" s="21" t="s">
        <v>8</v>
      </c>
      <c r="C124" s="22" t="s">
        <v>9</v>
      </c>
      <c r="D124" s="27" t="s">
        <v>240</v>
      </c>
      <c r="E124" s="53" t="s">
        <v>1715</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241</v>
      </c>
      <c r="B125" s="21" t="s">
        <v>242</v>
      </c>
      <c r="C125" s="22" t="s">
        <v>9</v>
      </c>
      <c r="D125" s="27" t="s">
        <v>243</v>
      </c>
      <c r="E125" s="53" t="s">
        <v>1715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244</v>
      </c>
      <c r="B126" s="21">
        <v>100</v>
      </c>
      <c r="C126" s="22" t="str">
        <f>INDEX(rngUnitSettings,MATCH("Length",INDEX(rngUnitSettings,,1),0),2)</f>
        <v>mm</v>
      </c>
      <c r="D126" s="27" t="s">
        <v>245</v>
      </c>
      <c r="E126" s="53" t="s">
        <v>1715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246</v>
      </c>
      <c r="B127" s="21" t="s">
        <v>8</v>
      </c>
      <c r="C127" s="22" t="s">
        <v>9</v>
      </c>
      <c r="D127" s="27" t="s">
        <v>247</v>
      </c>
      <c r="E127" s="53" t="s">
        <v>1715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248</v>
      </c>
      <c r="B128" s="21" t="s">
        <v>193</v>
      </c>
      <c r="C128" s="22" t="s">
        <v>9</v>
      </c>
      <c r="D128" s="27" t="s">
        <v>249</v>
      </c>
      <c r="E128" s="53" t="s">
        <v>1715</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t="s">
        <v>8</v>
      </c>
      <c r="C129" s="22" t="s">
        <v>9</v>
      </c>
      <c r="D129" s="27" t="s">
        <v>251</v>
      </c>
      <c r="E129" s="53" t="s">
        <v>1715</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252</v>
      </c>
      <c r="B130" s="21" t="s">
        <v>8</v>
      </c>
      <c r="C130" s="22" t="s">
        <v>9</v>
      </c>
      <c r="D130" s="27" t="s">
        <v>253</v>
      </c>
      <c r="E130" s="53" t="s">
        <v>1715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254</v>
      </c>
      <c r="B131" s="21">
        <v>7.5</v>
      </c>
      <c r="C131" s="22" t="s">
        <v>255</v>
      </c>
      <c r="D131" s="27" t="s">
        <v>256</v>
      </c>
      <c r="E131" s="53" t="s">
        <v>1715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257</v>
      </c>
      <c r="B132" s="21" t="s">
        <v>8</v>
      </c>
      <c r="C132" s="22" t="s">
        <v>9</v>
      </c>
      <c r="D132" s="27" t="s">
        <v>258</v>
      </c>
      <c r="E132" s="53" t="s">
        <v>1715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259</v>
      </c>
      <c r="B133" s="21" t="s">
        <v>8</v>
      </c>
      <c r="C133" s="22" t="s">
        <v>9</v>
      </c>
      <c r="D133" s="27" t="s">
        <v>260</v>
      </c>
      <c r="E133" s="53" t="s">
        <v>1715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261</v>
      </c>
      <c r="B134" s="21" t="s">
        <v>262</v>
      </c>
      <c r="C134" s="22" t="s">
        <v>9</v>
      </c>
      <c r="D134" s="27" t="s">
        <v>263</v>
      </c>
      <c r="E134" s="53" t="s">
        <v>1715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264</v>
      </c>
      <c r="B135" s="21" t="s">
        <v>265</v>
      </c>
      <c r="C135" s="22" t="s">
        <v>266</v>
      </c>
      <c r="D135" s="27" t="s">
        <v>267</v>
      </c>
      <c r="E135" s="53" t="s">
        <v>1715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268</v>
      </c>
      <c r="B136" s="21" t="s">
        <v>269</v>
      </c>
      <c r="C136" s="22" t="s">
        <v>266</v>
      </c>
      <c r="D136" s="27" t="s">
        <v>270</v>
      </c>
      <c r="E136" s="53" t="s">
        <v>1715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271</v>
      </c>
      <c r="B137" s="21" t="s">
        <v>272</v>
      </c>
      <c r="C137" s="22" t="s">
        <v>266</v>
      </c>
      <c r="D137" s="27" t="s">
        <v>273</v>
      </c>
      <c r="E137" s="53" t="s">
        <v>1715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274</v>
      </c>
      <c r="B138" s="21" t="s">
        <v>275</v>
      </c>
      <c r="C138" s="22" t="s">
        <v>266</v>
      </c>
      <c r="D138" s="27" t="s">
        <v>276</v>
      </c>
      <c r="E138" s="53" t="s">
        <v>1715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3" xr:uid="{188F4D40-8EEF-48C3-A5EF-59E87ECE33FD}">
      <formula1>"Generated,AutoCAD"</formula1>
    </dataValidation>
    <dataValidation type="list" allowBlank="1" showInputMessage="1" showErrorMessage="1" sqref="B5:B6 B9 B102 B104:B105 B107 B121:B122 B124:B125 B127 B129:B130 B132:B133 J42:M45" xr:uid="{1E68CB56-FBFB-4433-99D1-4F0394D273BE}">
      <formula1>"Yes,No"</formula1>
    </dataValidation>
    <dataValidation type="list" allowBlank="1" showInputMessage="1" showErrorMessage="1" sqref="B7" xr:uid="{7D06106B-DA8D-47A8-93C8-8FFD1016754A}">
      <formula1>"StrengthStrain,StrengthCapacity,Cracks,Stability"</formula1>
    </dataValidation>
    <dataValidation type="list" allowBlank="1" showInputMessage="1" showErrorMessage="1" sqref="B48 B70" xr:uid="{C03782F3-A319-43F5-B2E2-48C5531F1E96}">
      <formula1>"SP63,SP35"</formula1>
    </dataValidation>
    <dataValidation type="list" allowBlank="1" showInputMessage="1" showErrorMessage="1" sqref="B52" xr:uid="{7BA6C8CF-0170-410C-ADCC-501EED960863}">
      <formula1>"Determinate,Indeterminate"</formula1>
    </dataValidation>
    <dataValidation type="list" allowBlank="1" showInputMessage="1" showErrorMessage="1" sqref="B53:B54" xr:uid="{44FC518F-515D-41FA-A1B4-63E3F56049DD}">
      <formula1>"1,-1"</formula1>
    </dataValidation>
    <dataValidation type="list" allowBlank="1" showInputMessage="1" showErrorMessage="1" sqref="B55" xr:uid="{9A62C508-D046-407C-901D-EBD2259DEEA2}">
      <formula1>"AutoWithL,AutoWithμL,User"</formula1>
    </dataValidation>
    <dataValidation type="list" allowBlank="1" showInputMessage="1" showErrorMessage="1" sqref="B58" xr:uid="{57D78993-45C0-43E5-8715-2CC92740541F}">
      <formula1>"OnlyMomentPlane,BothPlanes"</formula1>
    </dataValidation>
    <dataValidation type="list" allowBlank="1" showInputMessage="1" showErrorMessage="1" sqref="B59" xr:uid="{D3421EED-3741-416E-B263-2384EA82001E}">
      <formula1>"Auto,PhiL2"</formula1>
    </dataValidation>
    <dataValidation type="list" allowBlank="1" showInputMessage="1" showErrorMessage="1" sqref="B23" xr:uid="{DDE57759-F949-43C5-A829-448C923738BE}">
      <formula1>"Newton,Secant"</formula1>
    </dataValidation>
    <dataValidation type="list" allowBlank="1" showInputMessage="1" showErrorMessage="1" sqref="B34 B72" xr:uid="{7E0D7ACD-128B-494E-83DA-38F94C056B6B}">
      <formula1>"Auto,UltimateStrain,LoadMultiplier"</formula1>
    </dataValidation>
    <dataValidation type="list" allowBlank="1" showInputMessage="1" showErrorMessage="1" sqref="B40" xr:uid="{9865C8A4-8755-42ED-87B4-BE1BA7F655A4}">
      <formula1>"Bisection,Brent,Secant"</formula1>
    </dataValidation>
    <dataValidation type="list" allowBlank="1" showInputMessage="1" showErrorMessage="1" sqref="B88" xr:uid="{B9829898-2A2C-4F12-A19D-9E2FDF5FF5E3}">
      <formula1>"Max,Min,Average"</formula1>
    </dataValidation>
    <dataValidation type="list" allowBlank="1" showInputMessage="1" showErrorMessage="1" sqref="B89" xr:uid="{CEFA8E84-A457-4D21-9E6F-1B447D4265F3}">
      <formula1>"3d,5d,6d"</formula1>
    </dataValidation>
    <dataValidation type="list" allowBlank="1" showInputMessage="1" showErrorMessage="1" sqref="B90" xr:uid="{D7A47F95-64AA-4F2A-97D3-0986F55FB3F4}">
      <formula1>"Periodic,Smooth"</formula1>
    </dataValidation>
    <dataValidation type="list" allowBlank="1" showInputMessage="1" showErrorMessage="1" sqref="B79" xr:uid="{38CD8762-C006-4221-879D-0905A257DBED}">
      <formula1>"Auto,User"</formula1>
    </dataValidation>
    <dataValidation type="list" allowBlank="1" showInputMessage="1" showErrorMessage="1" sqref="B81" xr:uid="{7BE8378B-E786-40EE-9B53-637C13568503}">
      <formula1>"User,Auto,AlwaysCalc"</formula1>
    </dataValidation>
    <dataValidation type="list" allowBlank="1" showInputMessage="1" showErrorMessage="1" sqref="B82" xr:uid="{83CA9B1A-C2FE-4EDD-AC43-F73C51273FD3}">
      <formula1>"AllSelected,TensionOnly"</formula1>
    </dataValidation>
    <dataValidation type="list" allowBlank="1" showInputMessage="1" showErrorMessage="1" sqref="B75" xr:uid="{A79BBD20-8993-44E6-9BE5-32FF3EB86F16}">
      <formula1>"Effective,FullTension"</formula1>
    </dataValidation>
    <dataValidation type="list" allowBlank="1" showInputMessage="1" showErrorMessage="1" sqref="B76" xr:uid="{99F0AA26-5F4A-4261-9940-C0A618269809}">
      <formula1>"NearestContour,GlobalExtreme"</formula1>
    </dataValidation>
    <dataValidation type="list" allowBlank="1" showInputMessage="1" showErrorMessage="1" sqref="B108" xr:uid="{C37ABE44-2A8F-4E84-9E3F-F8A94179FF5A}">
      <formula1>"ValuesOnly,NamesAndValues"</formula1>
    </dataValidation>
    <dataValidation type="list" allowBlank="1" showInputMessage="1" showErrorMessage="1" sqref="B103 B128" xr:uid="{18214938-FBED-4376-915A-E20673C76BFA}">
      <formula1>"Transformed,Concrete,None"</formula1>
    </dataValidation>
    <dataValidation type="list" allowBlank="1" showInputMessage="1" showErrorMessage="1" sqref="B106" xr:uid="{6ECFBAE2-CAF3-4C8B-BA2D-95833AE4D178}">
      <formula1>"Region,Polyline"</formula1>
    </dataValidation>
    <dataValidation type="list" allowBlank="1" showInputMessage="1" showErrorMessage="1" sqref="B134" xr:uid="{9D0BDA79-588E-404A-9F51-A02B2AA91D9B}">
      <formula1>"Separate,Common"</formula1>
    </dataValidation>
    <dataValidation type="decimal" operator="greaterThanOrEqual" showInputMessage="1" showErrorMessage="1" sqref="B8" xr:uid="{DB2AFBC9-7FCA-4145-A91E-CD00671AA09B}">
      <formula1>0</formula1>
    </dataValidation>
    <dataValidation type="list" showInputMessage="1" showErrorMessage="1" sqref="B101 B123"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4"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81" display="Подробнее" xr:uid="{97E11D39-D8B0-4D12-96BB-FE1279885059}"/>
    <hyperlink ref="E6" location="'Справка'!A790" display="Подробнее" xr:uid="{88548A40-394E-480C-9FD3-973D353798CD}"/>
    <hyperlink ref="E7" location="'Справка'!A797" display="Подробнее" xr:uid="{187A59A5-65CD-46B9-8DC4-A4CEC86B490E}"/>
    <hyperlink ref="E8" location="'Справка'!A807" display="Подробнее" xr:uid="{DD12D6C7-3DC4-470C-B29E-AC4D1675662F}"/>
    <hyperlink ref="E9" location="'Справка'!A815" display="Подробнее" xr:uid="{4556A34C-51E6-438B-9267-B52B1DFB3CD3}"/>
    <hyperlink ref="E10" location="'Справка'!A822" display="Подробнее" xr:uid="{0FA0B621-E391-4308-9692-4A3782FC4229}"/>
    <hyperlink ref="E13" location="'Справка'!A832" display="Подробнее" xr:uid="{DB9B2915-2EA1-4B56-A36F-B16A751D1339}"/>
    <hyperlink ref="E14" location="'Справка'!A841" display="Подробнее" xr:uid="{94501894-3B6E-42D6-9164-6370E4E2F7D0}"/>
    <hyperlink ref="E15" location="'Справка'!A848" display="Подробнее" xr:uid="{EC71F35C-DFAA-4ACC-8CFB-9F3370E69C1E}"/>
    <hyperlink ref="E16" location="'Справка'!A858" display="Подробнее" xr:uid="{1A0EB48B-E77D-4FDF-8B44-7C48141D3E14}"/>
    <hyperlink ref="E17" location="'Справка'!A868" display="Подробнее" xr:uid="{3821818F-51FD-4103-AAF4-DE9C5DC695CE}"/>
    <hyperlink ref="E18" location="'Справка'!A879" display="Подробнее" xr:uid="{184D19EE-FCF0-4E4D-98AB-8FAFBA5F403B}"/>
    <hyperlink ref="E19" location="'Справка'!A888" display="Подробнее" xr:uid="{4A782D5B-C6A2-47CA-A85B-2911371D1016}"/>
    <hyperlink ref="E23" location="'Справка'!A897" display="Подробнее" xr:uid="{9224F579-0A1C-4B07-BD51-9196937ED69C}"/>
    <hyperlink ref="E24" location="'Справка'!A904" display="Подробнее" xr:uid="{00C7DC7E-ABFA-49D4-8A92-349DAE728296}"/>
    <hyperlink ref="E25" location="'Справка'!A911" display="Подробнее" xr:uid="{1AA5741C-7E4A-44E9-813C-86363619FB68}"/>
    <hyperlink ref="E26" location="'Справка'!A917" display="Подробнее" xr:uid="{DE3E1404-0AA3-4F11-B7B3-E4347687C519}"/>
    <hyperlink ref="E27" location="'Справка'!A923" display="Подробнее" xr:uid="{FEDCA5B4-0216-4449-B553-B341B646E329}"/>
    <hyperlink ref="E28" location="'Справка'!A929" display="Подробнее" xr:uid="{4B6EAE86-881F-4F41-8480-F1E04D91768B}"/>
    <hyperlink ref="E30" location="'Справка'!A935" display="Подробнее" xr:uid="{703F6A9D-6184-464E-9EBB-8656893AB30B}"/>
    <hyperlink ref="E34" location="'Справка'!A941" display="Подробнее" xr:uid="{4BC69458-6171-4C58-8A18-B31B6B2BCA2F}"/>
    <hyperlink ref="E35" location="'Справка'!A949" display="Подробнее" xr:uid="{90EB92D4-97FF-4F65-A003-2F923D4D338F}"/>
    <hyperlink ref="E37" location="'Справка'!A959" display="Подробнее" xr:uid="{ED276D47-0743-4D7E-A8E5-26289F8006FD}"/>
    <hyperlink ref="E39" location="'Справка'!A967" display="Подробнее" xr:uid="{5ECA53E0-06BD-44B0-BD7A-ABCDDCE64F90}"/>
    <hyperlink ref="E40" location="'Справка'!A975" display="Подробнее" xr:uid="{4AEF2A98-357B-49CC-BE1A-7099B81675E9}"/>
    <hyperlink ref="E41" location="'Справка'!A982" display="Подробнее" xr:uid="{E36C4320-A6F3-44BC-B66A-98E575AB6087}"/>
    <hyperlink ref="E42" location="'Справка'!A990" display="Подробнее" xr:uid="{E7E8363B-6781-4C89-8C57-B25B57D4B595}"/>
    <hyperlink ref="E43" location="'Справка'!A998" display="Подробнее" xr:uid="{6FAEACC0-457C-498A-B0B8-BF8EE85F565F}"/>
    <hyperlink ref="E44" location="'Справка'!A1010" display="Подробнее" xr:uid="{B7718A39-13B0-40AA-8495-3EEDE75C2A79}"/>
    <hyperlink ref="E48" location="'Справка'!A1022" display="Подробнее" xr:uid="{176B8889-9EC6-4348-9D06-76D25422DF9C}"/>
    <hyperlink ref="E49" location="'Справка'!A1030" display="Подробнее" xr:uid="{E956CB42-EB84-41C0-8A81-2D7031FCB69D}"/>
    <hyperlink ref="E50" location="'Справка'!A1039" display="Подробнее" xr:uid="{27743FC6-D4CC-4440-BD27-821BD412D0CA}"/>
    <hyperlink ref="E51" location="'Справка'!A1049" display="Подробнее" xr:uid="{5F18AFB4-13F7-4EBA-9771-7F81A43B7184}"/>
    <hyperlink ref="E52" location="'Справка'!A1059" display="Подробнее" xr:uid="{64469CB2-189C-4C7E-9D9E-0F1FCBEEAA31}"/>
    <hyperlink ref="E53" location="'Справка'!A1067" display="Подробнее" xr:uid="{ED4E2A3F-134F-4039-9949-756D4E227882}"/>
    <hyperlink ref="E54" location="'Справка'!A1076" display="Подробнее" xr:uid="{EAB5B3B4-5548-46F6-8992-0DC6257D8264}"/>
    <hyperlink ref="E55" location="'Справка'!A1085" display="Подробнее" xr:uid="{0DF1F24A-32D7-4AA0-9722-1E495FA09E59}"/>
    <hyperlink ref="E56" location="'Справка'!A1093" display="Подробнее" xr:uid="{A3047150-F3CF-47C1-946D-1E06B689A54F}"/>
    <hyperlink ref="E57" location="'Справка'!A1103" display="Подробнее" xr:uid="{AE91B44B-703B-4947-BC76-752E38E4329C}"/>
    <hyperlink ref="E58" location="'Справка'!A1113" display="Подробнее" xr:uid="{C73CB2D9-D0D1-44C5-AF62-1205788BB5D1}"/>
    <hyperlink ref="E59" location="'Справка'!A1120" display="Подробнее" xr:uid="{996D67AE-E566-41B5-BA03-E0B9C9D3BEAF}"/>
    <hyperlink ref="E61" location="'Справка'!A1131" display="Подробнее" xr:uid="{49743C44-AD4F-4AC7-A08D-892E3CD903C7}"/>
    <hyperlink ref="E62" location="'Справка'!A1136" display="Подробнее" xr:uid="{E7FAB0F3-E0D9-4B23-814A-B83CFDE5D1EE}"/>
    <hyperlink ref="E63" location="'Справка'!A1141" display="Подробнее" xr:uid="{6105ADCA-FF97-4C27-89CE-D75C9059199A}"/>
    <hyperlink ref="E65" location="'Справка'!A1146" display="Подробнее" xr:uid="{6B899905-ACF6-4213-9C72-BAAD87239360}"/>
    <hyperlink ref="E66" location="'Справка'!A1151" display="Подробнее" xr:uid="{0B62BCDF-9E87-41AC-A3C7-85C32EEFA2F1}"/>
    <hyperlink ref="E70" location="'Справка'!A1156" display="Подробнее" xr:uid="{14694DA5-1BBA-4A0C-BB1C-DADBED876012}"/>
    <hyperlink ref="E71" location="'Справка'!A1161" display="Подробнее" xr:uid="{BA0184C1-E904-4DAE-9A62-CE39D1CEB118}"/>
    <hyperlink ref="E72" location="'Справка'!A1170" display="Подробнее" xr:uid="{4C487A8D-7647-45E7-88AD-3CE45A5B0FAF}"/>
    <hyperlink ref="E73" location="'Справка'!A1177" display="Подробнее" xr:uid="{3CEDB6EE-234B-448C-92D3-21755790001F}"/>
    <hyperlink ref="E75" location="'Справка'!A1183" display="Подробнее" xr:uid="{7608587D-E14A-485C-99A2-D96F27815947}"/>
    <hyperlink ref="E76" location="'Справка'!A1191" display="Подробнее" xr:uid="{8F58E42C-0B0A-47EC-9809-4EC20A0BD2CE}"/>
    <hyperlink ref="E77" location="'Справка'!A1197" display="Подробнее" xr:uid="{9BC58DC9-FF1B-4B42-A7C0-5E3713E634E2}"/>
    <hyperlink ref="E78" location="'Справка'!A1202" display="Подробнее" xr:uid="{4E976C12-A13D-4245-901D-25AFFCD04072}"/>
    <hyperlink ref="E79" location="'Справка'!A1207" display="Подробнее" xr:uid="{C81C2873-D9C6-4E7A-820E-C06C1B91ED3F}"/>
    <hyperlink ref="E80" location="'Справка'!A1213" display="Подробнее" xr:uid="{5CF2F147-64B9-4AF3-966D-F1E4ED8DB37B}"/>
    <hyperlink ref="E81" location="'Справка'!A1218" display="Подробнее" xr:uid="{993CBB30-F1CD-4644-B4B9-E6DF01CC1443}"/>
    <hyperlink ref="E82" location="'Справка'!A1226" display="Подробнее" xr:uid="{AB9499A4-1103-4482-8CCC-E68B57F2CD28}"/>
    <hyperlink ref="E83" location="'Справка'!A1232" display="Подробнее" xr:uid="{89E472B3-7070-44AD-8430-9F65D0FBAC76}"/>
    <hyperlink ref="E85" location="'Справка'!A1238" display="Подробнее" xr:uid="{E95D6D4C-4485-4B2F-ACAE-A473FCA1F186}"/>
    <hyperlink ref="E86" location="'Справка'!A1243" display="Подробнее" xr:uid="{76E8812D-D7FA-479E-B2C8-3B20C72285FE}"/>
    <hyperlink ref="E87" location="'Справка'!A1248" display="Подробнее" xr:uid="{50B35544-3F0F-4328-AD09-2A33EC9BBDC5}"/>
    <hyperlink ref="E88" location="'Справка'!A1253" display="Подробнее" xr:uid="{79293CE5-DA3C-49E1-A294-E761BA2224A5}"/>
    <hyperlink ref="E89" location="'Справка'!A1258" display="Подробнее" xr:uid="{9B39F218-5CE5-433E-BCD8-565C2AED0CF9}"/>
    <hyperlink ref="E90" location="'Справка'!A1263" display="Подробнее" xr:uid="{9B739FCC-58B6-456C-80BD-0FF102C4737F}"/>
    <hyperlink ref="E94" location="'Справка'!A1268" display="Подробнее" xr:uid="{9B3587E7-BE44-4892-A014-65DA62D9730B}"/>
    <hyperlink ref="E95" location="'Справка'!A1278" display="Подробнее" xr:uid="{E1DDC25C-BC67-4C1D-AD77-DF9E20076D87}"/>
    <hyperlink ref="E96" location="'Справка'!A1284" display="Подробнее" xr:uid="{CBE2757E-1908-4214-AAB9-169148AAB317}"/>
    <hyperlink ref="E97" location="'Справка'!A1290" display="Подробнее" xr:uid="{5F23FBB5-F5B6-4341-8584-22D057BA5B74}"/>
    <hyperlink ref="E99" location="'Справка'!A1296" display="Подробнее" xr:uid="{9A1A4E4B-EB68-4B4E-BB1C-E43BEE446195}"/>
    <hyperlink ref="E101" location="'Справка'!A1305" display="Подробнее" xr:uid="{8AA7C3B7-8B16-4CDA-BE66-1ACAE3D04057}"/>
    <hyperlink ref="E102" location="'Справка'!A1314" display="Подробнее" xr:uid="{D4DBF5BC-7067-4995-B4F4-A0DA84C84865}"/>
    <hyperlink ref="E103" location="'Справка'!A1321" display="Подробнее" xr:uid="{D53C699A-5238-48E5-BFEF-C964D3F1B228}"/>
    <hyperlink ref="E104" location="'Справка'!A1329" display="Подробнее" xr:uid="{EE190788-7033-4CDF-A733-942A703643EA}"/>
    <hyperlink ref="E105" location="'Справка'!A1336" display="Подробнее" xr:uid="{8B82A281-046C-42C5-BE74-D2F480D051FE}"/>
    <hyperlink ref="E106" location="'Справка'!A1344" display="Подробнее" xr:uid="{7AF00401-E855-4587-8DEC-D60BF173A86F}"/>
    <hyperlink ref="E107" location="'Справка'!A1351" display="Подробнее" xr:uid="{393ADC38-F30F-417C-97B4-9D0F6AC8FBB2}"/>
    <hyperlink ref="E108" location="'Справка'!A1358" display="Подробнее" xr:uid="{4864DC56-49D9-4218-B8AE-A19E6160735E}"/>
    <hyperlink ref="E109" location="'Справка'!A1365" display="Подробнее" xr:uid="{FAA0509D-5E0F-4E1D-A767-37F99AEF8617}"/>
    <hyperlink ref="E110" location="'Справка'!A1370" display="Подробнее" xr:uid="{DB82DA7A-AA48-4344-9018-CB7CB43F8A58}"/>
    <hyperlink ref="E111" location="'Справка'!A1379" display="Подробнее" xr:uid="{F2585E2B-7648-4A92-945B-FE898E936A9C}"/>
    <hyperlink ref="E112" location="'Справка'!A1388" display="Подробнее" xr:uid="{B15CDEEF-74E8-44D4-B21E-6C05EDFFF8C8}"/>
    <hyperlink ref="E113" location="'Справка'!A1397" display="Подробнее" xr:uid="{ABDBBBB8-6761-42FA-BE5A-C2871E895867}"/>
    <hyperlink ref="E114" location="'Справка'!A1406" display="Подробнее" xr:uid="{3FA5E639-4C93-4751-8D8F-E408F875278B}"/>
    <hyperlink ref="E115" location="'Справка'!A1412" display="Подробнее" xr:uid="{AC9AA1D9-8F58-4B4A-B3D6-24573F4FDCDA}"/>
    <hyperlink ref="E116" location="'Справка'!A1418" display="Подробнее" xr:uid="{68FE8D4C-5F7C-4534-8F50-FD95066342B6}"/>
    <hyperlink ref="E117" location="'Справка'!A1424" display="Подробнее" xr:uid="{7095B708-6FA8-44F6-BBC1-61A2C33212AB}"/>
    <hyperlink ref="E118" location="'Справка'!A1430" display="Подробнее" xr:uid="{8BC518E6-76DA-4619-8A0A-C01049E47A9D}"/>
    <hyperlink ref="E121" location="'Справка'!A1436" display="Подробнее" xr:uid="{501C03AB-1E35-43D1-BCE6-D56CF13C097A}"/>
    <hyperlink ref="E122" location="'Справка'!A1442" display="Подробнее" xr:uid="{CA7A87A5-A7AB-463C-BFAA-D17193A524C4}"/>
    <hyperlink ref="E123" location="'Справка'!A1450" display="Подробнее" xr:uid="{CC7D60C6-BCDC-4DBB-8BC9-B50662813034}"/>
    <hyperlink ref="E124" location="'Справка'!A1457" display="Подробнее" xr:uid="{AE1C7700-760A-4221-923E-575718FAED84}"/>
    <hyperlink ref="E125" location="'Справка'!A1463" display="Подробнее" xr:uid="{3A2020A2-5C25-4332-A080-104101B2880A}"/>
    <hyperlink ref="E126" location="'Справка'!A1470" display="Подробнее" xr:uid="{9382B83D-99C6-475E-9430-05B6AB6FAD53}"/>
    <hyperlink ref="E127" location="'Справка'!A1477" display="Подробнее" xr:uid="{59049395-695A-4F51-B4AC-B552E88AB795}"/>
    <hyperlink ref="E128" location="'Справка'!A1484" display="Подробнее" xr:uid="{5980B5AA-2384-4C3A-B7A1-3A63FA7A18B4}"/>
    <hyperlink ref="E129" location="'Справка'!A1492" display="Подробнее" xr:uid="{5CDB35DA-066F-498F-9C99-1D7D46E2C222}"/>
    <hyperlink ref="E130" location="'Справка'!A1499" display="Подробнее" xr:uid="{68E43C97-5579-459D-A39E-27DB2B475BBF}"/>
    <hyperlink ref="E131" location="'Справка'!A1505" display="Подробнее" xr:uid="{D3AD7673-667B-47E9-A255-D0CA198B3E27}"/>
    <hyperlink ref="E132" location="'Справка'!A1511" display="Подробнее" xr:uid="{63B5C7A5-D3BD-4726-BE13-F929738FC494}"/>
    <hyperlink ref="E133" location="'Справка'!A1517" display="Подробнее" xr:uid="{3CA50402-1D00-4697-92AD-AB1C51BFC855}"/>
    <hyperlink ref="E134" location="'Справка'!A1524" display="Подробнее" xr:uid="{BC8E7CCC-2268-4421-A880-CB6200760ADF}"/>
    <hyperlink ref="E135" location="'Справка'!A1530" display="Подробнее" xr:uid="{6362CBD7-BD9B-449F-B3D7-9CA2FB824E88}"/>
    <hyperlink ref="E136" location="'Справка'!A1537" display="Подробнее" xr:uid="{A1562E0A-9A00-4850-B847-0C9E6F05AB47}"/>
    <hyperlink ref="E137" location="'Справка'!A1544" display="Подробнее" xr:uid="{A3CE395E-2501-4140-899B-3819470959D7}"/>
    <hyperlink ref="E138" location="'Справка'!A1551" display="Подробнее" xr:uid="{47B1090E-4466-48A9-89A9-E0FBC424D2BF}"/>
    <hyperlink ref="M19" location="'Справка'!A1686" display="Подробнее" xr:uid="{679E614C-CB1B-4D85-AB11-A14884DA453A}"/>
    <hyperlink ref="M20" location="'Справка'!A1692" display="Подробнее" xr:uid="{71DBC9DC-13F7-4014-887C-343AB9A286AB}"/>
    <hyperlink ref="M21" location="'Справка'!A1698" display="Подробнее" xr:uid="{BD5584C6-5130-4288-812E-3E3F5D776E7F}"/>
    <hyperlink ref="M22" location="'Справка'!A1704" display="Подробнее" xr:uid="{8A997C5B-4D01-4E90-8A08-E7F440BEA097}"/>
    <hyperlink ref="M23" location="'Справка'!A1710" display="Подробнее" xr:uid="{7C7B060B-8F66-4B1E-8A0D-5AC4E96BCB66}"/>
    <hyperlink ref="M27" location="'Справка'!A1640" display="Подробнее" xr:uid="{F1E66756-5BC4-406D-B6BA-CA9CF3A46C94}"/>
    <hyperlink ref="M28" location="'Справка'!A1646" display="Подробнее" xr:uid="{D280BB7C-51B4-4ACE-81BF-6DF94049C206}"/>
    <hyperlink ref="M29" location="'Справка'!A1652" display="Подробнее" xr:uid="{F85D5D90-B531-441A-A810-F95B3BEB0127}"/>
    <hyperlink ref="M30" location="'Справка'!A1659" display="Подробнее" xr:uid="{850B7145-6932-4934-9E80-8E08B2995724}"/>
    <hyperlink ref="M31" location="'Справка'!A1665" display="Подробнее" xr:uid="{BD4531C3-25CD-41B7-B935-916A27AEF913}"/>
    <hyperlink ref="M32" location="'Справка'!A1672" display="Подробнее" xr:uid="{776FDC24-5AB1-4970-85C9-51CD960E0626}"/>
    <hyperlink ref="M33" location="'Справка'!A1679" display="Подробнее" xr:uid="{F16A9BA8-CDF3-44E1-8B79-C8B20AFF9B70}"/>
    <hyperlink ref="H2" location="'Справка'!A637" display="Единицы измерения (Подробнее)" xr:uid="{602AEA05-4DF5-4511-8810-10CE91869AD3}"/>
    <hyperlink ref="H11" location="'Справка'!A648" display="Система знаков (Подробнее)" xr:uid="{ED99C8D5-461D-4DC7-940D-38A06A832490}"/>
    <hyperlink ref="H17" location="'Справка'!A704" display="Материал арматуры (Подробнее)" xr:uid="{EA9268F1-BA17-4CCE-B0F7-73870DF6BBE9}"/>
    <hyperlink ref="H25" location="'Справка'!A695" display="Материал бетона (Подробнее)" xr:uid="{08C99593-7513-4493-86E1-F4A0ADAD53D5}"/>
    <hyperlink ref="H35" location="'Справка'!A712" display="Настройка расчетных профилей (Подробнее)" xr:uid="{3AB12F36-1541-472E-8E6F-8967B5EC2F30}"/>
    <hyperlink ref="AI58" location="'Справка'!A687" display="СП 35.13330.2011, таблица 7.21 (Подробнее)" xr:uid="{B5150E75-9926-4C6F-ADFF-47E5A30122C2}"/>
    <hyperlink ref="H69" location="'Справка'!A656" display="Сочетания нагрузок (Подробнее)" xr:uid="{7B53CFD3-B44B-4521-9942-636BE0BAFF68}"/>
    <hyperlink ref="M104" location="'Справка'!A1558" display="Подробнее" xr:uid="{588A6DFA-96DE-4CFF-A9C9-7FA3ECFF1796}"/>
    <hyperlink ref="M105" location="'Справка'!A1563" display="Подробнее" xr:uid="{BE197225-C2B7-453C-9D85-D5C5BD2C5368}"/>
    <hyperlink ref="M106" location="'Справка'!A1568" display="Подробнее" xr:uid="{DF3FE241-4F20-4880-B727-7E89276CCFE0}"/>
    <hyperlink ref="M107" location="'Справка'!A1577" display="Подробнее" xr:uid="{65EE0B33-4B06-4C4E-8911-C7874EA2AC56}"/>
    <hyperlink ref="M108" location="'Справка'!A1582" display="Подробнее" xr:uid="{91CD0803-D36B-4596-8EEA-04C65BDF1466}"/>
    <hyperlink ref="M109" location="'Справка'!A1587" display="Подробнее" xr:uid="{B5867FE8-4C20-45F1-91A6-E6D88297366A}"/>
    <hyperlink ref="M110" location="'Справка'!A1592" display="Подробнее" xr:uid="{96C4C53F-F487-49A2-96E3-687AE0F70721}"/>
    <hyperlink ref="M111" location="'Справка'!A1601" display="Подробнее" xr:uid="{1B3E532C-F634-43AE-8300-916B4B49E28C}"/>
    <hyperlink ref="M112" location="'Справка'!A1609" display="Подробнее" xr:uid="{48BCCF6A-B045-403F-8693-56BF9AC36CAF}"/>
    <hyperlink ref="M113" location="'Справка'!A1616" display="Подробнее" xr:uid="{7DAC8A70-2910-4D15-B799-D6047ADA9BB5}"/>
    <hyperlink ref="M114" location="'Справка'!A1621" display="Подробнее" xr:uid="{C72438C5-DD47-47B9-9E5F-22544E9901D3}"/>
    <hyperlink ref="M115" location="'Справка'!A1626" display="Подробнее" xr:uid="{9D22BD40-4860-40E3-929F-1E5E3373A567}"/>
    <hyperlink ref="M116" location="'Справка'!A1631" display="Подробнее" xr:uid="{8806C978-E4A9-40C6-88DF-8825F19BDB41}"/>
    <hyperlink ref="M117" location="'Справка'!A1636" display="Подробнее" xr:uid="{2BF6EAE5-82E5-4CC2-9F41-1F833101C3A2}"/>
    <hyperlink ref="H102" location="'Справка'!A732" display="Настройки оформления схемы (Подробнее)" xr:uid="{9F776C66-F7F9-4565-BBBC-3ACEA352F029}"/>
    <hyperlink ref="P69" location="'Справка'!A680" display="Нагрузки для устойчивости (Подробнее)" xr:uid="{C744A1E5-9235-48E7-B05D-9F54EE8674EE}"/>
    <hyperlink ref="X1" location="'Справка'!A726" display="Контрольные точки диаграмм (Подробнее)" xr:uid="{1783E8D9-677F-4F2E-8281-5A83FA81612D}"/>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58" customFormat="1" ht="21" customHeight="1" x14ac:dyDescent="0.2">
      <c r="A2" s="75" t="s">
        <v>1788</v>
      </c>
      <c r="B2" s="76"/>
      <c r="C2" s="76"/>
      <c r="D2" s="76"/>
      <c r="E2" s="76"/>
      <c r="F2" s="76"/>
      <c r="G2" s="76"/>
      <c r="H2" s="76"/>
      <c r="I2" s="76"/>
      <c r="J2" s="76"/>
      <c r="K2" s="76"/>
    </row>
    <row r="3" spans="1:11" ht="15" customHeight="1" x14ac:dyDescent="0.2">
      <c r="A3" s="4" t="s">
        <v>480</v>
      </c>
      <c r="B3" s="77" t="s">
        <v>481</v>
      </c>
      <c r="C3" s="77"/>
      <c r="D3" s="77"/>
      <c r="E3" s="77"/>
      <c r="F3" s="5"/>
      <c r="G3" s="5"/>
      <c r="H3" s="5"/>
      <c r="I3" s="5"/>
      <c r="J3" s="5"/>
      <c r="K3" s="5"/>
    </row>
    <row r="4" spans="1:11" ht="15" customHeight="1" x14ac:dyDescent="0.2">
      <c r="A4" s="6" t="s">
        <v>482</v>
      </c>
      <c r="B4" s="6" t="s">
        <v>1</v>
      </c>
      <c r="C4" s="6" t="s">
        <v>2</v>
      </c>
      <c r="D4" s="6" t="s">
        <v>3</v>
      </c>
      <c r="E4" s="7" t="s">
        <v>4</v>
      </c>
      <c r="F4" s="5"/>
      <c r="G4" s="5"/>
      <c r="H4" s="5"/>
      <c r="I4" s="5"/>
      <c r="J4" s="5"/>
      <c r="K4" s="5"/>
    </row>
    <row r="5" spans="1:11" ht="15" customHeight="1" x14ac:dyDescent="0.2">
      <c r="A5" s="8" t="s">
        <v>483</v>
      </c>
      <c r="B5" s="8" t="s">
        <v>484</v>
      </c>
      <c r="C5" s="8" t="s">
        <v>485</v>
      </c>
      <c r="D5" s="8" t="s">
        <v>486</v>
      </c>
      <c r="E5" s="9" t="s">
        <v>487</v>
      </c>
      <c r="F5" s="5"/>
      <c r="G5" s="5"/>
      <c r="H5" s="5"/>
      <c r="I5" s="5"/>
      <c r="J5" s="5"/>
      <c r="K5" s="5"/>
    </row>
    <row r="6" spans="1:11" ht="15" customHeight="1" x14ac:dyDescent="0.2">
      <c r="A6" s="5" t="s">
        <v>488</v>
      </c>
      <c r="B6" s="5" t="s">
        <v>489</v>
      </c>
      <c r="C6" s="13">
        <v>300</v>
      </c>
      <c r="D6" s="5" t="str">
        <f>INDEX(rngUnitSettings,MATCH("Length",INDEX(rngUnitSettings,,1),0),2)</f>
        <v>mm</v>
      </c>
      <c r="E6" s="10" t="s">
        <v>490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491</v>
      </c>
      <c r="B8" s="77" t="s">
        <v>492</v>
      </c>
      <c r="C8" s="77"/>
      <c r="D8" s="77"/>
      <c r="E8" s="77"/>
      <c r="F8" s="77"/>
      <c r="G8" s="77"/>
      <c r="H8" s="77"/>
      <c r="I8" s="5"/>
      <c r="J8" s="5"/>
      <c r="K8" s="5"/>
    </row>
    <row r="9" spans="1:11" ht="15" customHeight="1" x14ac:dyDescent="0.2">
      <c r="A9" s="6" t="s">
        <v>482</v>
      </c>
      <c r="B9" s="6" t="s">
        <v>493</v>
      </c>
      <c r="C9" s="6" t="s">
        <v>494</v>
      </c>
      <c r="D9" s="6" t="s">
        <v>489</v>
      </c>
      <c r="E9" s="6" t="s">
        <v>495</v>
      </c>
      <c r="F9" s="6" t="s">
        <v>496</v>
      </c>
      <c r="G9" s="6" t="s">
        <v>497</v>
      </c>
      <c r="H9" s="7" t="s">
        <v>4</v>
      </c>
      <c r="I9" s="5"/>
      <c r="J9" s="5"/>
      <c r="K9" s="5"/>
    </row>
    <row r="10" spans="1:11" ht="15" customHeight="1" x14ac:dyDescent="0.2">
      <c r="A10" s="8" t="s">
        <v>483</v>
      </c>
      <c r="B10" s="8" t="s">
        <v>484</v>
      </c>
      <c r="C10" s="8" t="s">
        <v>498</v>
      </c>
      <c r="D10" s="8" t="s">
        <v>499</v>
      </c>
      <c r="E10" s="8" t="s">
        <v>500</v>
      </c>
      <c r="F10" s="8" t="s">
        <v>501</v>
      </c>
      <c r="G10" s="8" t="s">
        <v>502</v>
      </c>
      <c r="H10" s="9" t="s">
        <v>487</v>
      </c>
      <c r="I10" s="5"/>
      <c r="J10" s="5"/>
      <c r="K10" s="5"/>
    </row>
    <row r="11" spans="1:11" ht="15" customHeight="1" x14ac:dyDescent="0.2">
      <c r="A11" s="11" t="s">
        <v>503</v>
      </c>
      <c r="B11" s="11" t="s">
        <v>504</v>
      </c>
      <c r="C11" s="11" t="str">
        <f>INDEX(rngUnitSettings,MATCH("Length",INDEX(rngUnitSettings,,1),0),2)</f>
        <v>mm</v>
      </c>
      <c r="D11" s="11" t="str">
        <f>INDEX(rngUnitSettings,MATCH("Length",INDEX(rngUnitSettings,,1),0),2)</f>
        <v>mm</v>
      </c>
      <c r="E11" s="11" t="s">
        <v>34</v>
      </c>
      <c r="F11" s="11" t="str">
        <f>INDEX(rngUnitSettings,MATCH("Length",INDEX(rngUnitSettings,,1),0),2)</f>
        <v>mm</v>
      </c>
      <c r="G11" s="11" t="str">
        <f>INDEX(rngUnitSettings,MATCH("Length",INDEX(rngUnitSettings,,1),0),2)</f>
        <v>mm</v>
      </c>
      <c r="H11" s="12"/>
      <c r="I11" s="5"/>
      <c r="J11" s="5"/>
      <c r="K11" s="5"/>
    </row>
    <row r="12" spans="1:11" ht="15" customHeight="1" x14ac:dyDescent="0.2">
      <c r="A12" s="5" t="s">
        <v>505</v>
      </c>
      <c r="B12" s="5" t="s">
        <v>506</v>
      </c>
      <c r="C12" s="13">
        <v>40</v>
      </c>
      <c r="D12" s="13">
        <v>20</v>
      </c>
      <c r="E12" s="13">
        <v>8</v>
      </c>
      <c r="F12" s="13">
        <v>0</v>
      </c>
      <c r="G12" s="13">
        <v>100</v>
      </c>
      <c r="H12" s="10" t="s">
        <v>507</v>
      </c>
      <c r="I12" s="5"/>
      <c r="J12" s="5"/>
      <c r="K12" s="5"/>
    </row>
    <row r="13" spans="1:11" ht="15" customHeight="1" x14ac:dyDescent="0.2">
      <c r="A13" s="5"/>
      <c r="B13" s="5"/>
      <c r="C13" s="5"/>
      <c r="D13" s="5"/>
      <c r="E13" s="5"/>
      <c r="F13" s="5"/>
      <c r="G13" s="5"/>
      <c r="H13" s="5"/>
      <c r="I13" s="5"/>
      <c r="J13" s="5"/>
      <c r="K13" s="5"/>
    </row>
    <row r="14" spans="1:11" ht="15" customHeight="1" x14ac:dyDescent="0.2">
      <c r="A14" s="4" t="s">
        <v>508</v>
      </c>
      <c r="B14" s="77" t="s">
        <v>509</v>
      </c>
      <c r="C14" s="77"/>
      <c r="D14" s="77"/>
      <c r="E14" s="77"/>
      <c r="F14" s="77"/>
      <c r="G14" s="77"/>
      <c r="H14" s="77"/>
      <c r="I14" s="77"/>
      <c r="J14" s="77"/>
      <c r="K14" s="77"/>
    </row>
    <row r="15" spans="1:11" ht="15" customHeight="1" x14ac:dyDescent="0.2">
      <c r="A15" s="6" t="s">
        <v>482</v>
      </c>
      <c r="B15" s="6" t="s">
        <v>493</v>
      </c>
      <c r="C15" s="6" t="s">
        <v>510</v>
      </c>
      <c r="D15" s="6" t="s">
        <v>511</v>
      </c>
      <c r="E15" s="6" t="s">
        <v>512</v>
      </c>
      <c r="F15" s="6" t="s">
        <v>513</v>
      </c>
      <c r="G15" s="6" t="s">
        <v>514</v>
      </c>
      <c r="H15" s="6" t="s">
        <v>515</v>
      </c>
      <c r="I15" s="6" t="s">
        <v>516</v>
      </c>
      <c r="J15" s="6" t="s">
        <v>517</v>
      </c>
      <c r="K15" s="7" t="s">
        <v>4</v>
      </c>
    </row>
    <row r="16" spans="1:11" ht="15" customHeight="1" x14ac:dyDescent="0.2">
      <c r="A16" s="8" t="s">
        <v>483</v>
      </c>
      <c r="B16" s="8" t="s">
        <v>484</v>
      </c>
      <c r="C16" s="8" t="s">
        <v>518</v>
      </c>
      <c r="D16" s="8" t="s">
        <v>519</v>
      </c>
      <c r="E16" s="8" t="s">
        <v>520</v>
      </c>
      <c r="F16" s="8" t="s">
        <v>521</v>
      </c>
      <c r="G16" s="8" t="s">
        <v>522</v>
      </c>
      <c r="H16" s="8" t="s">
        <v>523</v>
      </c>
      <c r="I16" s="8" t="s">
        <v>524</v>
      </c>
      <c r="J16" s="8" t="s">
        <v>525</v>
      </c>
      <c r="K16" s="9" t="s">
        <v>487</v>
      </c>
    </row>
    <row r="17" spans="1:11" ht="15" customHeight="1" x14ac:dyDescent="0.2">
      <c r="A17" s="11" t="s">
        <v>503</v>
      </c>
      <c r="B17" s="11" t="s">
        <v>504</v>
      </c>
      <c r="C17" s="11" t="str">
        <f>INDEX(rngUnitSettings,MATCH("Length",INDEX(rngUnitSettings,,1),0),2)</f>
        <v>mm</v>
      </c>
      <c r="D17" s="11" t="str">
        <f>INDEX(rngUnitSettings,MATCH("Length",INDEX(rngUnitSettings,,1),0),2)</f>
        <v>mm</v>
      </c>
      <c r="E17" s="11" t="s">
        <v>526</v>
      </c>
      <c r="F17" s="11" t="s">
        <v>526</v>
      </c>
      <c r="G17" s="11" t="str">
        <f>INDEX(rngUnitSettings,MATCH("Length",INDEX(rngUnitSettings,,1),0),2)</f>
        <v>mm</v>
      </c>
      <c r="H17" s="11" t="str">
        <f>INDEX(rngUnitSettings,MATCH("Length",INDEX(rngUnitSettings,,1),0),2)</f>
        <v>mm</v>
      </c>
      <c r="I17" s="11" t="s">
        <v>526</v>
      </c>
      <c r="J17" s="11" t="s">
        <v>526</v>
      </c>
      <c r="K17" s="12"/>
    </row>
    <row r="18" spans="1:11" ht="15" customHeight="1" x14ac:dyDescent="0.2">
      <c r="A18" s="5" t="s">
        <v>505</v>
      </c>
      <c r="B18" s="5" t="s">
        <v>506</v>
      </c>
      <c r="C18" s="13"/>
      <c r="D18" s="13">
        <v>0</v>
      </c>
      <c r="E18" s="13" t="s">
        <v>527</v>
      </c>
      <c r="F18" s="13" t="s">
        <v>528</v>
      </c>
      <c r="G18" s="13"/>
      <c r="H18" s="13">
        <v>0</v>
      </c>
      <c r="I18" s="13" t="s">
        <v>527</v>
      </c>
      <c r="J18" s="13" t="s">
        <v>528</v>
      </c>
      <c r="K18" s="10" t="s">
        <v>529</v>
      </c>
    </row>
    <row r="21" spans="1:11" s="58" customFormat="1" ht="21" customHeight="1" x14ac:dyDescent="0.2">
      <c r="A21" s="75" t="s">
        <v>1789</v>
      </c>
      <c r="B21" s="76"/>
      <c r="C21" s="76"/>
      <c r="D21" s="76"/>
      <c r="E21" s="76"/>
      <c r="F21" s="76"/>
      <c r="G21" s="76"/>
      <c r="H21" s="76"/>
      <c r="I21" s="76"/>
      <c r="J21" s="76"/>
      <c r="K21" s="76"/>
    </row>
    <row r="22" spans="1:11" ht="15" customHeight="1" x14ac:dyDescent="0.2">
      <c r="A22" s="4" t="s">
        <v>480</v>
      </c>
      <c r="B22" s="77" t="s">
        <v>481</v>
      </c>
      <c r="C22" s="77"/>
      <c r="D22" s="77"/>
      <c r="E22" s="77"/>
      <c r="F22" s="5"/>
      <c r="G22" s="5"/>
      <c r="H22" s="5"/>
      <c r="I22" s="5"/>
      <c r="J22" s="5"/>
      <c r="K22" s="5"/>
    </row>
    <row r="23" spans="1:11" ht="15" customHeight="1" x14ac:dyDescent="0.2">
      <c r="A23" s="6" t="s">
        <v>482</v>
      </c>
      <c r="B23" s="6" t="s">
        <v>1</v>
      </c>
      <c r="C23" s="6" t="s">
        <v>2</v>
      </c>
      <c r="D23" s="6" t="s">
        <v>3</v>
      </c>
      <c r="E23" s="7" t="s">
        <v>4</v>
      </c>
      <c r="F23" s="5"/>
      <c r="G23" s="5"/>
      <c r="H23" s="5"/>
      <c r="I23" s="5"/>
      <c r="J23" s="5"/>
      <c r="K23" s="5"/>
    </row>
    <row r="24" spans="1:11" ht="15" customHeight="1" x14ac:dyDescent="0.2">
      <c r="A24" s="8" t="s">
        <v>483</v>
      </c>
      <c r="B24" s="8" t="s">
        <v>484</v>
      </c>
      <c r="C24" s="8" t="s">
        <v>485</v>
      </c>
      <c r="D24" s="8" t="s">
        <v>486</v>
      </c>
      <c r="E24" s="9" t="s">
        <v>487</v>
      </c>
      <c r="F24" s="5"/>
      <c r="G24" s="5"/>
      <c r="H24" s="5"/>
      <c r="I24" s="5"/>
      <c r="J24" s="5"/>
      <c r="K24" s="5"/>
    </row>
    <row r="25" spans="1:11" ht="15" customHeight="1" x14ac:dyDescent="0.2">
      <c r="A25" s="5" t="s">
        <v>531</v>
      </c>
      <c r="B25" s="5" t="s">
        <v>532</v>
      </c>
      <c r="C25" s="13" t="s">
        <v>533</v>
      </c>
      <c r="D25" s="5" t="s">
        <v>526</v>
      </c>
      <c r="E25" s="10" t="s">
        <v>534</v>
      </c>
      <c r="F25" s="5"/>
      <c r="G25" s="5"/>
      <c r="H25" s="5"/>
      <c r="I25" s="5"/>
      <c r="J25" s="5"/>
      <c r="K25" s="5"/>
    </row>
    <row r="26" spans="1:11" ht="15" customHeight="1" x14ac:dyDescent="0.2">
      <c r="A26" s="5" t="s">
        <v>535</v>
      </c>
      <c r="B26" s="5" t="s">
        <v>536</v>
      </c>
      <c r="C26" s="13">
        <v>550</v>
      </c>
      <c r="D26" s="5" t="str">
        <f>INDEX(rngUnitSettings,MATCH("Length",INDEX(rngUnitSettings,,1),0),2)</f>
        <v>mm</v>
      </c>
      <c r="E26" s="10" t="s">
        <v>537</v>
      </c>
      <c r="F26" s="5"/>
      <c r="G26" s="5"/>
      <c r="H26" s="5"/>
      <c r="I26" s="5"/>
      <c r="J26" s="5"/>
      <c r="K26" s="5"/>
    </row>
    <row r="27" spans="1:11" ht="15" customHeight="1" x14ac:dyDescent="0.2">
      <c r="A27" s="5" t="s">
        <v>538</v>
      </c>
      <c r="B27" s="5" t="s">
        <v>539</v>
      </c>
      <c r="C27" s="13">
        <v>250</v>
      </c>
      <c r="D27" s="5" t="str">
        <f>INDEX(rngUnitSettings,MATCH("Length",INDEX(rngUnitSettings,,1),0),2)</f>
        <v>mm</v>
      </c>
      <c r="E27" s="10" t="s">
        <v>540</v>
      </c>
      <c r="F27" s="5"/>
      <c r="G27" s="5"/>
      <c r="H27" s="5"/>
      <c r="I27" s="5"/>
      <c r="J27" s="5"/>
      <c r="K27" s="5"/>
    </row>
    <row r="28" spans="1:11" ht="15" customHeight="1" x14ac:dyDescent="0.2">
      <c r="A28" s="5" t="s">
        <v>541</v>
      </c>
      <c r="B28" s="5" t="s">
        <v>542</v>
      </c>
      <c r="C28" s="13">
        <v>250</v>
      </c>
      <c r="D28" s="5" t="str">
        <f>INDEX(rngUnitSettings,MATCH("Length",INDEX(rngUnitSettings,,1),0),2)</f>
        <v>mm</v>
      </c>
      <c r="E28" s="10" t="s">
        <v>543</v>
      </c>
      <c r="F28" s="5"/>
      <c r="G28" s="5"/>
      <c r="H28" s="5"/>
      <c r="I28" s="5"/>
      <c r="J28" s="5"/>
      <c r="K28" s="5"/>
    </row>
    <row r="29" spans="1:11" ht="15" customHeight="1" x14ac:dyDescent="0.2">
      <c r="A29" s="5" t="s">
        <v>544</v>
      </c>
      <c r="B29" s="5" t="s">
        <v>545</v>
      </c>
      <c r="C29" s="13">
        <v>600</v>
      </c>
      <c r="D29" s="5" t="str">
        <f>INDEX(rngUnitSettings,MATCH("Length",INDEX(rngUnitSettings,,1),0),2)</f>
        <v>mm</v>
      </c>
      <c r="E29" s="10" t="s">
        <v>546</v>
      </c>
      <c r="F29" s="5"/>
      <c r="G29" s="5"/>
      <c r="H29" s="5"/>
      <c r="I29" s="5"/>
      <c r="J29" s="5"/>
      <c r="K29" s="5"/>
    </row>
    <row r="30" spans="1:11" ht="15" customHeight="1" x14ac:dyDescent="0.2">
      <c r="A30" s="5" t="s">
        <v>547</v>
      </c>
      <c r="B30" s="5" t="s">
        <v>548</v>
      </c>
      <c r="C30" s="13">
        <v>0</v>
      </c>
      <c r="D30" s="5" t="str">
        <f>INDEX(rngUnitSettings,MATCH("Length",INDEX(rngUnitSettings,,1),0),2)</f>
        <v>mm</v>
      </c>
      <c r="E30" s="10" t="s">
        <v>549</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491</v>
      </c>
      <c r="B32" s="77" t="s">
        <v>492</v>
      </c>
      <c r="C32" s="77"/>
      <c r="D32" s="77"/>
      <c r="E32" s="77"/>
      <c r="F32" s="77"/>
      <c r="G32" s="77"/>
      <c r="H32" s="77"/>
      <c r="I32" s="5"/>
      <c r="J32" s="5"/>
      <c r="K32" s="5"/>
    </row>
    <row r="33" spans="1:11" ht="15" customHeight="1" x14ac:dyDescent="0.2">
      <c r="A33" s="6" t="s">
        <v>482</v>
      </c>
      <c r="B33" s="6" t="s">
        <v>493</v>
      </c>
      <c r="C33" s="6" t="s">
        <v>494</v>
      </c>
      <c r="D33" s="6" t="s">
        <v>489</v>
      </c>
      <c r="E33" s="6" t="s">
        <v>495</v>
      </c>
      <c r="F33" s="6" t="s">
        <v>496</v>
      </c>
      <c r="G33" s="6" t="s">
        <v>497</v>
      </c>
      <c r="H33" s="7" t="s">
        <v>4</v>
      </c>
      <c r="I33" s="5"/>
      <c r="J33" s="5"/>
      <c r="K33" s="5"/>
    </row>
    <row r="34" spans="1:11" ht="15" customHeight="1" x14ac:dyDescent="0.2">
      <c r="A34" s="8" t="s">
        <v>483</v>
      </c>
      <c r="B34" s="8" t="s">
        <v>484</v>
      </c>
      <c r="C34" s="8" t="s">
        <v>498</v>
      </c>
      <c r="D34" s="8" t="s">
        <v>499</v>
      </c>
      <c r="E34" s="8" t="s">
        <v>500</v>
      </c>
      <c r="F34" s="8" t="s">
        <v>501</v>
      </c>
      <c r="G34" s="8" t="s">
        <v>502</v>
      </c>
      <c r="H34" s="9" t="s">
        <v>487</v>
      </c>
      <c r="I34" s="5"/>
      <c r="J34" s="5"/>
      <c r="K34" s="5"/>
    </row>
    <row r="35" spans="1:11" ht="15" customHeight="1" x14ac:dyDescent="0.2">
      <c r="A35" s="11" t="s">
        <v>503</v>
      </c>
      <c r="B35" s="11" t="s">
        <v>504</v>
      </c>
      <c r="C35" s="11" t="str">
        <f>INDEX(rngUnitSettings,MATCH("Length",INDEX(rngUnitSettings,,1),0),2)</f>
        <v>mm</v>
      </c>
      <c r="D35" s="11" t="str">
        <f>INDEX(rngUnitSettings,MATCH("Length",INDEX(rngUnitSettings,,1),0),2)</f>
        <v>mm</v>
      </c>
      <c r="E35" s="11" t="s">
        <v>34</v>
      </c>
      <c r="F35" s="11" t="str">
        <f>INDEX(rngUnitSettings,MATCH("Length",INDEX(rngUnitSettings,,1),0),2)</f>
        <v>mm</v>
      </c>
      <c r="G35" s="11" t="str">
        <f>INDEX(rngUnitSettings,MATCH("Length",INDEX(rngUnitSettings,,1),0),2)</f>
        <v>mm</v>
      </c>
      <c r="H35" s="12"/>
      <c r="I35" s="5"/>
      <c r="J35" s="5"/>
      <c r="K35" s="5"/>
    </row>
    <row r="36" spans="1:11" ht="15" customHeight="1" x14ac:dyDescent="0.2">
      <c r="A36" s="5" t="s">
        <v>550</v>
      </c>
      <c r="B36" s="5" t="s">
        <v>551</v>
      </c>
      <c r="C36" s="13">
        <v>40</v>
      </c>
      <c r="D36" s="13"/>
      <c r="E36" s="13">
        <v>2</v>
      </c>
      <c r="F36" s="13">
        <v>80</v>
      </c>
      <c r="G36" s="13">
        <v>80</v>
      </c>
      <c r="H36" s="10" t="s">
        <v>552</v>
      </c>
      <c r="I36" s="5"/>
      <c r="J36" s="5"/>
      <c r="K36" s="5"/>
    </row>
    <row r="37" spans="1:11" ht="15" customHeight="1" x14ac:dyDescent="0.2">
      <c r="A37" s="5" t="s">
        <v>553</v>
      </c>
      <c r="B37" s="5" t="s">
        <v>554</v>
      </c>
      <c r="C37" s="13">
        <v>40</v>
      </c>
      <c r="D37" s="13"/>
      <c r="E37" s="13">
        <v>2</v>
      </c>
      <c r="F37" s="13">
        <v>80</v>
      </c>
      <c r="G37" s="13">
        <v>80</v>
      </c>
      <c r="H37" s="10" t="s">
        <v>555</v>
      </c>
      <c r="I37" s="5"/>
      <c r="J37" s="5"/>
      <c r="K37" s="5"/>
    </row>
    <row r="38" spans="1:11" ht="15" customHeight="1" x14ac:dyDescent="0.2">
      <c r="A38" s="5" t="s">
        <v>556</v>
      </c>
      <c r="B38" s="5" t="s">
        <v>557</v>
      </c>
      <c r="C38" s="13">
        <v>40</v>
      </c>
      <c r="D38" s="13">
        <v>32</v>
      </c>
      <c r="E38" s="13">
        <v>5</v>
      </c>
      <c r="F38" s="13">
        <v>80</v>
      </c>
      <c r="G38" s="13">
        <v>80</v>
      </c>
      <c r="H38" s="10" t="s">
        <v>558</v>
      </c>
      <c r="I38" s="5"/>
      <c r="J38" s="5"/>
      <c r="K38" s="5"/>
    </row>
    <row r="39" spans="1:11" ht="15" customHeight="1" x14ac:dyDescent="0.2">
      <c r="A39" s="5" t="s">
        <v>559</v>
      </c>
      <c r="B39" s="5" t="s">
        <v>560</v>
      </c>
      <c r="C39" s="13">
        <v>40</v>
      </c>
      <c r="D39" s="13">
        <v>32</v>
      </c>
      <c r="E39" s="13">
        <v>5</v>
      </c>
      <c r="F39" s="13">
        <v>80</v>
      </c>
      <c r="G39" s="13">
        <v>80</v>
      </c>
      <c r="H39" s="10" t="s">
        <v>561</v>
      </c>
      <c r="I39" s="5"/>
      <c r="J39" s="5"/>
      <c r="K39" s="5"/>
    </row>
    <row r="40" spans="1:11" ht="15" customHeight="1" x14ac:dyDescent="0.2">
      <c r="A40" s="5" t="s">
        <v>562</v>
      </c>
      <c r="B40" s="5" t="s">
        <v>563</v>
      </c>
      <c r="C40" s="13">
        <v>40</v>
      </c>
      <c r="D40" s="13">
        <v>32</v>
      </c>
      <c r="E40" s="13">
        <v>5</v>
      </c>
      <c r="F40" s="13">
        <v>80</v>
      </c>
      <c r="G40" s="13">
        <v>80</v>
      </c>
      <c r="H40" s="10" t="s">
        <v>564</v>
      </c>
      <c r="I40" s="5"/>
      <c r="J40" s="5"/>
      <c r="K40" s="5"/>
    </row>
    <row r="41" spans="1:11" ht="15" customHeight="1" x14ac:dyDescent="0.2">
      <c r="A41" s="5" t="s">
        <v>565</v>
      </c>
      <c r="B41" s="5" t="s">
        <v>566</v>
      </c>
      <c r="C41" s="13">
        <v>40</v>
      </c>
      <c r="D41" s="13">
        <v>32</v>
      </c>
      <c r="E41" s="13">
        <v>5</v>
      </c>
      <c r="F41" s="13">
        <v>80</v>
      </c>
      <c r="G41" s="13">
        <v>80</v>
      </c>
      <c r="H41" s="10" t="s">
        <v>567</v>
      </c>
      <c r="I41" s="5"/>
      <c r="J41" s="5"/>
      <c r="K41" s="5"/>
    </row>
    <row r="42" spans="1:11" ht="15" customHeight="1" x14ac:dyDescent="0.2">
      <c r="A42" s="5" t="s">
        <v>568</v>
      </c>
      <c r="B42" s="5" t="s">
        <v>569</v>
      </c>
      <c r="C42" s="13">
        <v>40</v>
      </c>
      <c r="D42" s="13"/>
      <c r="E42" s="13">
        <v>2</v>
      </c>
      <c r="F42" s="13">
        <v>80</v>
      </c>
      <c r="G42" s="13">
        <v>80</v>
      </c>
      <c r="H42" s="10" t="s">
        <v>570</v>
      </c>
      <c r="I42" s="5"/>
      <c r="J42" s="5"/>
      <c r="K42" s="5"/>
    </row>
    <row r="43" spans="1:11" ht="15" customHeight="1" x14ac:dyDescent="0.2">
      <c r="A43" s="5" t="s">
        <v>571</v>
      </c>
      <c r="B43" s="5" t="s">
        <v>572</v>
      </c>
      <c r="C43" s="13">
        <v>40</v>
      </c>
      <c r="D43" s="13"/>
      <c r="E43" s="13">
        <v>2</v>
      </c>
      <c r="F43" s="13">
        <v>80</v>
      </c>
      <c r="G43" s="13">
        <v>80</v>
      </c>
      <c r="H43" s="10" t="s">
        <v>573</v>
      </c>
      <c r="I43" s="5"/>
      <c r="J43" s="5"/>
      <c r="K43" s="5"/>
    </row>
    <row r="44" spans="1:11" ht="15" customHeight="1" x14ac:dyDescent="0.2">
      <c r="A44" s="5"/>
      <c r="B44" s="5"/>
      <c r="C44" s="5"/>
      <c r="D44" s="5"/>
      <c r="E44" s="5"/>
      <c r="F44" s="5"/>
      <c r="G44" s="5"/>
      <c r="H44" s="5"/>
      <c r="I44" s="5"/>
      <c r="J44" s="5"/>
      <c r="K44" s="5"/>
    </row>
    <row r="45" spans="1:11" ht="15" customHeight="1" x14ac:dyDescent="0.2">
      <c r="A45" s="4" t="s">
        <v>508</v>
      </c>
      <c r="B45" s="77" t="s">
        <v>509</v>
      </c>
      <c r="C45" s="77"/>
      <c r="D45" s="77"/>
      <c r="E45" s="77"/>
      <c r="F45" s="77"/>
      <c r="G45" s="77"/>
      <c r="H45" s="77"/>
      <c r="I45" s="77"/>
      <c r="J45" s="77"/>
      <c r="K45" s="77"/>
    </row>
    <row r="46" spans="1:11" ht="15" customHeight="1" x14ac:dyDescent="0.2">
      <c r="A46" s="6" t="s">
        <v>482</v>
      </c>
      <c r="B46" s="6" t="s">
        <v>493</v>
      </c>
      <c r="C46" s="6" t="s">
        <v>510</v>
      </c>
      <c r="D46" s="6" t="s">
        <v>511</v>
      </c>
      <c r="E46" s="6" t="s">
        <v>512</v>
      </c>
      <c r="F46" s="6" t="s">
        <v>513</v>
      </c>
      <c r="G46" s="6" t="s">
        <v>514</v>
      </c>
      <c r="H46" s="6" t="s">
        <v>515</v>
      </c>
      <c r="I46" s="6" t="s">
        <v>516</v>
      </c>
      <c r="J46" s="6" t="s">
        <v>517</v>
      </c>
      <c r="K46" s="7" t="s">
        <v>4</v>
      </c>
    </row>
    <row r="47" spans="1:11" ht="15" customHeight="1" x14ac:dyDescent="0.2">
      <c r="A47" s="8" t="s">
        <v>483</v>
      </c>
      <c r="B47" s="8" t="s">
        <v>484</v>
      </c>
      <c r="C47" s="8" t="s">
        <v>518</v>
      </c>
      <c r="D47" s="8" t="s">
        <v>519</v>
      </c>
      <c r="E47" s="8" t="s">
        <v>520</v>
      </c>
      <c r="F47" s="8" t="s">
        <v>521</v>
      </c>
      <c r="G47" s="8" t="s">
        <v>522</v>
      </c>
      <c r="H47" s="8" t="s">
        <v>523</v>
      </c>
      <c r="I47" s="8" t="s">
        <v>524</v>
      </c>
      <c r="J47" s="8" t="s">
        <v>525</v>
      </c>
      <c r="K47" s="9" t="s">
        <v>487</v>
      </c>
    </row>
    <row r="48" spans="1:11" ht="15" customHeight="1" x14ac:dyDescent="0.2">
      <c r="A48" s="11" t="s">
        <v>503</v>
      </c>
      <c r="B48" s="11" t="s">
        <v>504</v>
      </c>
      <c r="C48" s="11" t="str">
        <f>INDEX(rngUnitSettings,MATCH("Length",INDEX(rngUnitSettings,,1),0),2)</f>
        <v>mm</v>
      </c>
      <c r="D48" s="11" t="str">
        <f>INDEX(rngUnitSettings,MATCH("Length",INDEX(rngUnitSettings,,1),0),2)</f>
        <v>mm</v>
      </c>
      <c r="E48" s="11" t="s">
        <v>526</v>
      </c>
      <c r="F48" s="11" t="s">
        <v>526</v>
      </c>
      <c r="G48" s="11" t="str">
        <f>INDEX(rngUnitSettings,MATCH("Length",INDEX(rngUnitSettings,,1),0),2)</f>
        <v>mm</v>
      </c>
      <c r="H48" s="11" t="str">
        <f>INDEX(rngUnitSettings,MATCH("Length",INDEX(rngUnitSettings,,1),0),2)</f>
        <v>mm</v>
      </c>
      <c r="I48" s="11" t="s">
        <v>526</v>
      </c>
      <c r="J48" s="11" t="s">
        <v>526</v>
      </c>
      <c r="K48" s="12"/>
    </row>
    <row r="49" spans="1:11" ht="15" customHeight="1" x14ac:dyDescent="0.2">
      <c r="A49" s="5" t="s">
        <v>550</v>
      </c>
      <c r="B49" s="5" t="s">
        <v>551</v>
      </c>
      <c r="C49" s="13">
        <v>16</v>
      </c>
      <c r="D49" s="13">
        <v>50</v>
      </c>
      <c r="E49" s="13" t="s">
        <v>527</v>
      </c>
      <c r="F49" s="13" t="s">
        <v>528</v>
      </c>
      <c r="G49" s="13"/>
      <c r="H49" s="13">
        <v>0</v>
      </c>
      <c r="I49" s="13" t="s">
        <v>527</v>
      </c>
      <c r="J49" s="13" t="s">
        <v>528</v>
      </c>
      <c r="K49" s="10" t="s">
        <v>529</v>
      </c>
    </row>
    <row r="50" spans="1:11" ht="15" customHeight="1" x14ac:dyDescent="0.2">
      <c r="A50" s="5" t="s">
        <v>553</v>
      </c>
      <c r="B50" s="5" t="s">
        <v>554</v>
      </c>
      <c r="C50" s="13">
        <v>16</v>
      </c>
      <c r="D50" s="13">
        <v>50</v>
      </c>
      <c r="E50" s="13" t="s">
        <v>527</v>
      </c>
      <c r="F50" s="13" t="s">
        <v>528</v>
      </c>
      <c r="G50" s="13"/>
      <c r="H50" s="13">
        <v>0</v>
      </c>
      <c r="I50" s="13" t="s">
        <v>527</v>
      </c>
      <c r="J50" s="13" t="s">
        <v>528</v>
      </c>
      <c r="K50" s="10" t="s">
        <v>574</v>
      </c>
    </row>
    <row r="51" spans="1:11" ht="15" customHeight="1" x14ac:dyDescent="0.2">
      <c r="A51" s="5" t="s">
        <v>556</v>
      </c>
      <c r="B51" s="5" t="s">
        <v>557</v>
      </c>
      <c r="C51" s="13">
        <v>16</v>
      </c>
      <c r="D51" s="13">
        <v>50</v>
      </c>
      <c r="E51" s="13" t="s">
        <v>527</v>
      </c>
      <c r="F51" s="13" t="s">
        <v>528</v>
      </c>
      <c r="G51" s="13"/>
      <c r="H51" s="13">
        <v>0</v>
      </c>
      <c r="I51" s="13" t="s">
        <v>527</v>
      </c>
      <c r="J51" s="13" t="s">
        <v>528</v>
      </c>
      <c r="K51" s="10" t="s">
        <v>575</v>
      </c>
    </row>
    <row r="52" spans="1:11" ht="15" customHeight="1" x14ac:dyDescent="0.2">
      <c r="A52" s="5" t="s">
        <v>559</v>
      </c>
      <c r="B52" s="5" t="s">
        <v>560</v>
      </c>
      <c r="C52" s="13">
        <v>16</v>
      </c>
      <c r="D52" s="13">
        <v>50</v>
      </c>
      <c r="E52" s="13" t="s">
        <v>527</v>
      </c>
      <c r="F52" s="13" t="s">
        <v>528</v>
      </c>
      <c r="G52" s="13"/>
      <c r="H52" s="13">
        <v>0</v>
      </c>
      <c r="I52" s="13" t="s">
        <v>527</v>
      </c>
      <c r="J52" s="13" t="s">
        <v>528</v>
      </c>
      <c r="K52" s="10" t="s">
        <v>576</v>
      </c>
    </row>
    <row r="53" spans="1:11" ht="15" customHeight="1" x14ac:dyDescent="0.2">
      <c r="A53" s="5" t="s">
        <v>562</v>
      </c>
      <c r="B53" s="5" t="s">
        <v>563</v>
      </c>
      <c r="C53" s="13">
        <v>16</v>
      </c>
      <c r="D53" s="13">
        <v>50</v>
      </c>
      <c r="E53" s="13" t="s">
        <v>527</v>
      </c>
      <c r="F53" s="13" t="s">
        <v>528</v>
      </c>
      <c r="G53" s="13"/>
      <c r="H53" s="13">
        <v>0</v>
      </c>
      <c r="I53" s="13" t="s">
        <v>527</v>
      </c>
      <c r="J53" s="13" t="s">
        <v>528</v>
      </c>
      <c r="K53" s="10" t="s">
        <v>529</v>
      </c>
    </row>
    <row r="54" spans="1:11" ht="15" customHeight="1" x14ac:dyDescent="0.2">
      <c r="A54" s="5" t="s">
        <v>565</v>
      </c>
      <c r="B54" s="5" t="s">
        <v>566</v>
      </c>
      <c r="C54" s="13">
        <v>16</v>
      </c>
      <c r="D54" s="13">
        <v>50</v>
      </c>
      <c r="E54" s="13" t="s">
        <v>527</v>
      </c>
      <c r="F54" s="13" t="s">
        <v>528</v>
      </c>
      <c r="G54" s="13"/>
      <c r="H54" s="13">
        <v>0</v>
      </c>
      <c r="I54" s="13" t="s">
        <v>527</v>
      </c>
      <c r="J54" s="13" t="s">
        <v>528</v>
      </c>
      <c r="K54" s="10" t="s">
        <v>574</v>
      </c>
    </row>
    <row r="55" spans="1:11" ht="15" customHeight="1" x14ac:dyDescent="0.2">
      <c r="A55" s="5" t="s">
        <v>568</v>
      </c>
      <c r="B55" s="5" t="s">
        <v>569</v>
      </c>
      <c r="C55" s="13">
        <v>16</v>
      </c>
      <c r="D55" s="13">
        <v>50</v>
      </c>
      <c r="E55" s="13" t="s">
        <v>527</v>
      </c>
      <c r="F55" s="13" t="s">
        <v>528</v>
      </c>
      <c r="G55" s="13"/>
      <c r="H55" s="13">
        <v>0</v>
      </c>
      <c r="I55" s="13" t="s">
        <v>527</v>
      </c>
      <c r="J55" s="13" t="s">
        <v>528</v>
      </c>
      <c r="K55" s="10" t="s">
        <v>575</v>
      </c>
    </row>
    <row r="56" spans="1:11" ht="15" customHeight="1" x14ac:dyDescent="0.2">
      <c r="A56" s="5" t="s">
        <v>571</v>
      </c>
      <c r="B56" s="5" t="s">
        <v>572</v>
      </c>
      <c r="C56" s="13">
        <v>16</v>
      </c>
      <c r="D56" s="13">
        <v>50</v>
      </c>
      <c r="E56" s="13" t="s">
        <v>527</v>
      </c>
      <c r="F56" s="13" t="s">
        <v>528</v>
      </c>
      <c r="G56" s="13"/>
      <c r="H56" s="13">
        <v>0</v>
      </c>
      <c r="I56" s="13" t="s">
        <v>527</v>
      </c>
      <c r="J56" s="13" t="s">
        <v>528</v>
      </c>
      <c r="K56" s="10" t="s">
        <v>576</v>
      </c>
    </row>
    <row r="59" spans="1:11" s="58" customFormat="1" ht="21" customHeight="1" x14ac:dyDescent="0.2">
      <c r="A59" s="75" t="s">
        <v>1790</v>
      </c>
      <c r="B59" s="76"/>
      <c r="C59" s="76"/>
      <c r="D59" s="76"/>
      <c r="E59" s="76"/>
      <c r="F59" s="76"/>
      <c r="G59" s="76"/>
      <c r="H59" s="76"/>
      <c r="I59" s="76"/>
      <c r="J59" s="76"/>
      <c r="K59" s="76"/>
    </row>
    <row r="60" spans="1:11" ht="15" customHeight="1" x14ac:dyDescent="0.2">
      <c r="A60" s="4" t="s">
        <v>480</v>
      </c>
      <c r="B60" s="77" t="s">
        <v>481</v>
      </c>
      <c r="C60" s="77"/>
      <c r="D60" s="77"/>
      <c r="E60" s="77"/>
      <c r="F60" s="5"/>
      <c r="G60" s="5"/>
      <c r="H60" s="5"/>
      <c r="I60" s="5"/>
      <c r="J60" s="5"/>
      <c r="K60" s="5"/>
    </row>
    <row r="61" spans="1:11" ht="15" customHeight="1" x14ac:dyDescent="0.2">
      <c r="A61" s="6" t="s">
        <v>482</v>
      </c>
      <c r="B61" s="6" t="s">
        <v>1</v>
      </c>
      <c r="C61" s="6" t="s">
        <v>2</v>
      </c>
      <c r="D61" s="6" t="s">
        <v>3</v>
      </c>
      <c r="E61" s="7" t="s">
        <v>4</v>
      </c>
      <c r="F61" s="5"/>
      <c r="G61" s="5"/>
      <c r="H61" s="5"/>
      <c r="I61" s="5"/>
      <c r="J61" s="5"/>
      <c r="K61" s="5"/>
    </row>
    <row r="62" spans="1:11" ht="15" customHeight="1" x14ac:dyDescent="0.2">
      <c r="A62" s="8" t="s">
        <v>483</v>
      </c>
      <c r="B62" s="8" t="s">
        <v>484</v>
      </c>
      <c r="C62" s="8" t="s">
        <v>485</v>
      </c>
      <c r="D62" s="8" t="s">
        <v>486</v>
      </c>
      <c r="E62" s="9" t="s">
        <v>487</v>
      </c>
      <c r="F62" s="5"/>
      <c r="G62" s="5"/>
      <c r="H62" s="5"/>
      <c r="I62" s="5"/>
      <c r="J62" s="5"/>
      <c r="K62" s="5"/>
    </row>
    <row r="63" spans="1:11" ht="15" customHeight="1" x14ac:dyDescent="0.2">
      <c r="A63" s="5" t="s">
        <v>578</v>
      </c>
      <c r="B63" s="5" t="s">
        <v>579</v>
      </c>
      <c r="C63" s="13">
        <v>1000</v>
      </c>
      <c r="D63" s="5" t="str">
        <f t="shared" ref="D63:D70" si="0">INDEX(rngUnitSettings,MATCH("Length",INDEX(rngUnitSettings,,1),0),2)</f>
        <v>mm</v>
      </c>
      <c r="E63" s="10" t="s">
        <v>580</v>
      </c>
      <c r="F63" s="5"/>
      <c r="G63" s="5"/>
      <c r="H63" s="5"/>
      <c r="I63" s="5"/>
      <c r="J63" s="5"/>
      <c r="K63" s="5"/>
    </row>
    <row r="64" spans="1:11" ht="15" customHeight="1" x14ac:dyDescent="0.2">
      <c r="A64" s="5" t="s">
        <v>581</v>
      </c>
      <c r="B64" s="5" t="s">
        <v>582</v>
      </c>
      <c r="C64" s="13">
        <v>500</v>
      </c>
      <c r="D64" s="5" t="str">
        <f t="shared" si="0"/>
        <v>mm</v>
      </c>
      <c r="E64" s="10" t="s">
        <v>583</v>
      </c>
      <c r="F64" s="5"/>
      <c r="G64" s="5"/>
      <c r="H64" s="5"/>
      <c r="I64" s="5"/>
      <c r="J64" s="5"/>
      <c r="K64" s="5"/>
    </row>
    <row r="65" spans="1:11" ht="15" customHeight="1" x14ac:dyDescent="0.2">
      <c r="A65" s="5" t="s">
        <v>584</v>
      </c>
      <c r="B65" s="5" t="s">
        <v>585</v>
      </c>
      <c r="C65" s="13">
        <v>0</v>
      </c>
      <c r="D65" s="5" t="str">
        <f t="shared" si="0"/>
        <v>mm</v>
      </c>
      <c r="E65" s="10" t="s">
        <v>586</v>
      </c>
      <c r="F65" s="5"/>
      <c r="G65" s="5"/>
      <c r="H65" s="5"/>
      <c r="I65" s="5"/>
      <c r="J65" s="5"/>
      <c r="K65" s="5"/>
    </row>
    <row r="66" spans="1:11" ht="15" customHeight="1" x14ac:dyDescent="0.2">
      <c r="A66" s="5" t="s">
        <v>587</v>
      </c>
      <c r="B66" s="5" t="s">
        <v>588</v>
      </c>
      <c r="C66" s="13">
        <v>40</v>
      </c>
      <c r="D66" s="5" t="str">
        <f t="shared" si="0"/>
        <v>mm</v>
      </c>
      <c r="E66" s="10" t="s">
        <v>589</v>
      </c>
      <c r="F66" s="5"/>
      <c r="G66" s="5"/>
      <c r="H66" s="5"/>
      <c r="I66" s="5"/>
      <c r="J66" s="5"/>
      <c r="K66" s="5"/>
    </row>
    <row r="67" spans="1:11" ht="15" customHeight="1" x14ac:dyDescent="0.2">
      <c r="A67" s="5" t="s">
        <v>590</v>
      </c>
      <c r="B67" s="5" t="s">
        <v>591</v>
      </c>
      <c r="C67" s="13">
        <v>0</v>
      </c>
      <c r="D67" s="5" t="str">
        <f t="shared" si="0"/>
        <v>mm</v>
      </c>
      <c r="E67" s="10" t="s">
        <v>592</v>
      </c>
      <c r="F67" s="5"/>
      <c r="G67" s="5"/>
      <c r="H67" s="5"/>
      <c r="I67" s="5"/>
      <c r="J67" s="5"/>
      <c r="K67" s="5"/>
    </row>
    <row r="68" spans="1:11" ht="15" customHeight="1" x14ac:dyDescent="0.2">
      <c r="A68" s="5" t="s">
        <v>593</v>
      </c>
      <c r="B68" s="5" t="s">
        <v>594</v>
      </c>
      <c r="C68" s="13">
        <v>150</v>
      </c>
      <c r="D68" s="5" t="str">
        <f t="shared" si="0"/>
        <v>mm</v>
      </c>
      <c r="E68" s="10" t="s">
        <v>586</v>
      </c>
      <c r="F68" s="5"/>
      <c r="G68" s="5"/>
      <c r="H68" s="5"/>
      <c r="I68" s="5"/>
      <c r="J68" s="5"/>
      <c r="K68" s="5"/>
    </row>
    <row r="69" spans="1:11" ht="15" customHeight="1" x14ac:dyDescent="0.2">
      <c r="A69" s="5" t="s">
        <v>595</v>
      </c>
      <c r="B69" s="5" t="s">
        <v>596</v>
      </c>
      <c r="C69" s="13">
        <v>0</v>
      </c>
      <c r="D69" s="5" t="str">
        <f t="shared" si="0"/>
        <v>mm</v>
      </c>
      <c r="E69" s="10" t="s">
        <v>589</v>
      </c>
      <c r="F69" s="5"/>
      <c r="G69" s="5"/>
      <c r="H69" s="5"/>
      <c r="I69" s="5"/>
      <c r="J69" s="5"/>
      <c r="K69" s="5"/>
    </row>
    <row r="70" spans="1:11" ht="15" customHeight="1" x14ac:dyDescent="0.2">
      <c r="A70" s="5" t="s">
        <v>597</v>
      </c>
      <c r="B70" s="5" t="s">
        <v>598</v>
      </c>
      <c r="C70" s="13">
        <v>80</v>
      </c>
      <c r="D70" s="5" t="str">
        <f t="shared" si="0"/>
        <v>mm</v>
      </c>
      <c r="E70" s="10" t="s">
        <v>592</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491</v>
      </c>
      <c r="B72" s="77" t="s">
        <v>492</v>
      </c>
      <c r="C72" s="77"/>
      <c r="D72" s="77"/>
      <c r="E72" s="77"/>
      <c r="F72" s="77"/>
      <c r="G72" s="77"/>
      <c r="H72" s="77"/>
      <c r="I72" s="5"/>
      <c r="J72" s="5"/>
      <c r="K72" s="5"/>
    </row>
    <row r="73" spans="1:11" ht="15" customHeight="1" x14ac:dyDescent="0.2">
      <c r="A73" s="6" t="s">
        <v>482</v>
      </c>
      <c r="B73" s="6" t="s">
        <v>493</v>
      </c>
      <c r="C73" s="6" t="s">
        <v>494</v>
      </c>
      <c r="D73" s="6" t="s">
        <v>489</v>
      </c>
      <c r="E73" s="6" t="s">
        <v>495</v>
      </c>
      <c r="F73" s="6" t="s">
        <v>496</v>
      </c>
      <c r="G73" s="6" t="s">
        <v>497</v>
      </c>
      <c r="H73" s="7" t="s">
        <v>4</v>
      </c>
      <c r="I73" s="5"/>
      <c r="J73" s="5"/>
      <c r="K73" s="5"/>
    </row>
    <row r="74" spans="1:11" ht="15" customHeight="1" x14ac:dyDescent="0.2">
      <c r="A74" s="8" t="s">
        <v>483</v>
      </c>
      <c r="B74" s="8" t="s">
        <v>484</v>
      </c>
      <c r="C74" s="8" t="s">
        <v>498</v>
      </c>
      <c r="D74" s="8" t="s">
        <v>499</v>
      </c>
      <c r="E74" s="8" t="s">
        <v>500</v>
      </c>
      <c r="F74" s="8" t="s">
        <v>501</v>
      </c>
      <c r="G74" s="8" t="s">
        <v>502</v>
      </c>
      <c r="H74" s="9" t="s">
        <v>487</v>
      </c>
      <c r="I74" s="5"/>
      <c r="J74" s="5"/>
      <c r="K74" s="5"/>
    </row>
    <row r="75" spans="1:11" ht="15" customHeight="1" x14ac:dyDescent="0.2">
      <c r="A75" s="11" t="s">
        <v>503</v>
      </c>
      <c r="B75" s="11" t="s">
        <v>504</v>
      </c>
      <c r="C75" s="11" t="str">
        <f>INDEX(rngUnitSettings,MATCH("Length",INDEX(rngUnitSettings,,1),0),2)</f>
        <v>mm</v>
      </c>
      <c r="D75" s="11" t="str">
        <f>INDEX(rngUnitSettings,MATCH("Length",INDEX(rngUnitSettings,,1),0),2)</f>
        <v>mm</v>
      </c>
      <c r="E75" s="11" t="s">
        <v>34</v>
      </c>
      <c r="F75" s="11" t="str">
        <f>INDEX(rngUnitSettings,MATCH("Length",INDEX(rngUnitSettings,,1),0),2)</f>
        <v>mm</v>
      </c>
      <c r="G75" s="11" t="str">
        <f>INDEX(rngUnitSettings,MATCH("Length",INDEX(rngUnitSettings,,1),0),2)</f>
        <v>mm</v>
      </c>
      <c r="H75" s="12"/>
      <c r="I75" s="5"/>
      <c r="J75" s="5"/>
      <c r="K75" s="5"/>
    </row>
    <row r="76" spans="1:11" ht="15" customHeight="1" x14ac:dyDescent="0.2">
      <c r="A76" s="5" t="s">
        <v>599</v>
      </c>
      <c r="B76" s="5" t="s">
        <v>600</v>
      </c>
      <c r="C76" s="13">
        <v>40</v>
      </c>
      <c r="D76" s="13">
        <v>25</v>
      </c>
      <c r="E76" s="13">
        <v>10</v>
      </c>
      <c r="F76" s="13">
        <v>0</v>
      </c>
      <c r="G76" s="13">
        <v>0</v>
      </c>
      <c r="H76" s="10" t="s">
        <v>601</v>
      </c>
      <c r="I76" s="5"/>
      <c r="J76" s="5"/>
      <c r="K76" s="5"/>
    </row>
    <row r="77" spans="1:11" ht="15" customHeight="1" x14ac:dyDescent="0.2">
      <c r="A77" s="5" t="s">
        <v>602</v>
      </c>
      <c r="B77" s="5" t="s">
        <v>603</v>
      </c>
      <c r="C77" s="13">
        <v>40</v>
      </c>
      <c r="D77" s="13">
        <v>25</v>
      </c>
      <c r="E77" s="13">
        <v>10</v>
      </c>
      <c r="F77" s="13">
        <v>0</v>
      </c>
      <c r="G77" s="13">
        <v>0</v>
      </c>
      <c r="H77" s="10" t="s">
        <v>604</v>
      </c>
      <c r="I77" s="5"/>
      <c r="J77" s="5"/>
      <c r="K77" s="5"/>
    </row>
    <row r="78" spans="1:11" ht="15" customHeight="1" x14ac:dyDescent="0.2">
      <c r="A78" s="5" t="s">
        <v>605</v>
      </c>
      <c r="B78" s="5" t="s">
        <v>606</v>
      </c>
      <c r="C78" s="13">
        <v>40</v>
      </c>
      <c r="D78" s="13">
        <v>25</v>
      </c>
      <c r="E78" s="13">
        <v>5</v>
      </c>
      <c r="F78" s="13">
        <v>0</v>
      </c>
      <c r="G78" s="13">
        <v>0</v>
      </c>
      <c r="H78" s="10" t="s">
        <v>607</v>
      </c>
      <c r="I78" s="5"/>
      <c r="J78" s="5"/>
      <c r="K78" s="5"/>
    </row>
    <row r="79" spans="1:11" ht="15" customHeight="1" x14ac:dyDescent="0.2">
      <c r="A79" s="5" t="s">
        <v>608</v>
      </c>
      <c r="B79" s="5" t="s">
        <v>609</v>
      </c>
      <c r="C79" s="13">
        <v>40</v>
      </c>
      <c r="D79" s="13">
        <v>25</v>
      </c>
      <c r="E79" s="13">
        <v>5</v>
      </c>
      <c r="F79" s="13">
        <v>0</v>
      </c>
      <c r="G79" s="13">
        <v>0</v>
      </c>
      <c r="H79" s="10" t="s">
        <v>610</v>
      </c>
      <c r="I79" s="5"/>
      <c r="J79" s="5"/>
      <c r="K79" s="5"/>
    </row>
    <row r="80" spans="1:11" ht="15" customHeight="1" x14ac:dyDescent="0.2">
      <c r="A80" s="5"/>
      <c r="B80" s="5"/>
      <c r="C80" s="5"/>
      <c r="D80" s="5"/>
      <c r="E80" s="5"/>
      <c r="F80" s="5"/>
      <c r="G80" s="5"/>
      <c r="H80" s="5"/>
      <c r="I80" s="5"/>
      <c r="J80" s="5"/>
      <c r="K80" s="5"/>
    </row>
    <row r="81" spans="1:11" ht="15" customHeight="1" x14ac:dyDescent="0.2">
      <c r="A81" s="4" t="s">
        <v>508</v>
      </c>
      <c r="B81" s="77" t="s">
        <v>509</v>
      </c>
      <c r="C81" s="77"/>
      <c r="D81" s="77"/>
      <c r="E81" s="77"/>
      <c r="F81" s="77"/>
      <c r="G81" s="77"/>
      <c r="H81" s="77"/>
      <c r="I81" s="77"/>
      <c r="J81" s="77"/>
      <c r="K81" s="77"/>
    </row>
    <row r="82" spans="1:11" ht="15" customHeight="1" x14ac:dyDescent="0.2">
      <c r="A82" s="6" t="s">
        <v>482</v>
      </c>
      <c r="B82" s="6" t="s">
        <v>493</v>
      </c>
      <c r="C82" s="6" t="s">
        <v>510</v>
      </c>
      <c r="D82" s="6" t="s">
        <v>511</v>
      </c>
      <c r="E82" s="6" t="s">
        <v>512</v>
      </c>
      <c r="F82" s="6" t="s">
        <v>513</v>
      </c>
      <c r="G82" s="6" t="s">
        <v>514</v>
      </c>
      <c r="H82" s="6" t="s">
        <v>515</v>
      </c>
      <c r="I82" s="6" t="s">
        <v>516</v>
      </c>
      <c r="J82" s="6" t="s">
        <v>517</v>
      </c>
      <c r="K82" s="7" t="s">
        <v>4</v>
      </c>
    </row>
    <row r="83" spans="1:11" ht="15" customHeight="1" x14ac:dyDescent="0.2">
      <c r="A83" s="8" t="s">
        <v>483</v>
      </c>
      <c r="B83" s="8" t="s">
        <v>484</v>
      </c>
      <c r="C83" s="8" t="s">
        <v>518</v>
      </c>
      <c r="D83" s="8" t="s">
        <v>519</v>
      </c>
      <c r="E83" s="8" t="s">
        <v>520</v>
      </c>
      <c r="F83" s="8" t="s">
        <v>521</v>
      </c>
      <c r="G83" s="8" t="s">
        <v>522</v>
      </c>
      <c r="H83" s="8" t="s">
        <v>523</v>
      </c>
      <c r="I83" s="8" t="s">
        <v>524</v>
      </c>
      <c r="J83" s="8" t="s">
        <v>525</v>
      </c>
      <c r="K83" s="9" t="s">
        <v>487</v>
      </c>
    </row>
    <row r="84" spans="1:11" ht="15" customHeight="1" x14ac:dyDescent="0.2">
      <c r="A84" s="11" t="s">
        <v>503</v>
      </c>
      <c r="B84" s="11" t="s">
        <v>504</v>
      </c>
      <c r="C84" s="11" t="str">
        <f>INDEX(rngUnitSettings,MATCH("Length",INDEX(rngUnitSettings,,1),0),2)</f>
        <v>mm</v>
      </c>
      <c r="D84" s="11" t="str">
        <f>INDEX(rngUnitSettings,MATCH("Length",INDEX(rngUnitSettings,,1),0),2)</f>
        <v>mm</v>
      </c>
      <c r="E84" s="11" t="s">
        <v>526</v>
      </c>
      <c r="F84" s="11" t="s">
        <v>526</v>
      </c>
      <c r="G84" s="11" t="str">
        <f>INDEX(rngUnitSettings,MATCH("Length",INDEX(rngUnitSettings,,1),0),2)</f>
        <v>mm</v>
      </c>
      <c r="H84" s="11" t="str">
        <f>INDEX(rngUnitSettings,MATCH("Length",INDEX(rngUnitSettings,,1),0),2)</f>
        <v>mm</v>
      </c>
      <c r="I84" s="11" t="s">
        <v>526</v>
      </c>
      <c r="J84" s="11" t="s">
        <v>526</v>
      </c>
      <c r="K84" s="12"/>
    </row>
    <row r="85" spans="1:11" ht="15" customHeight="1" x14ac:dyDescent="0.2">
      <c r="A85" s="5" t="s">
        <v>599</v>
      </c>
      <c r="B85" s="5" t="s">
        <v>600</v>
      </c>
      <c r="C85" s="13">
        <v>16</v>
      </c>
      <c r="D85" s="13">
        <v>80</v>
      </c>
      <c r="E85" s="13" t="s">
        <v>527</v>
      </c>
      <c r="F85" s="13" t="s">
        <v>528</v>
      </c>
      <c r="G85" s="13"/>
      <c r="H85" s="13"/>
      <c r="I85" s="13" t="s">
        <v>527</v>
      </c>
      <c r="J85" s="13" t="s">
        <v>1793</v>
      </c>
      <c r="K85" s="10" t="s">
        <v>529</v>
      </c>
    </row>
    <row r="86" spans="1:11" ht="15" customHeight="1" x14ac:dyDescent="0.2">
      <c r="A86" s="5" t="s">
        <v>602</v>
      </c>
      <c r="B86" s="5" t="s">
        <v>603</v>
      </c>
      <c r="C86" s="13">
        <v>16</v>
      </c>
      <c r="D86" s="13">
        <v>80</v>
      </c>
      <c r="E86" s="13" t="s">
        <v>527</v>
      </c>
      <c r="F86" s="13" t="s">
        <v>528</v>
      </c>
      <c r="G86" s="13"/>
      <c r="H86" s="13"/>
      <c r="I86" s="13" t="s">
        <v>527</v>
      </c>
      <c r="J86" s="13" t="s">
        <v>1793</v>
      </c>
      <c r="K86" s="10" t="s">
        <v>574</v>
      </c>
    </row>
    <row r="87" spans="1:11" ht="15" customHeight="1" x14ac:dyDescent="0.2">
      <c r="A87" s="5" t="s">
        <v>605</v>
      </c>
      <c r="B87" s="5" t="s">
        <v>606</v>
      </c>
      <c r="C87" s="13">
        <v>16</v>
      </c>
      <c r="D87" s="13">
        <v>80</v>
      </c>
      <c r="E87" s="13" t="s">
        <v>527</v>
      </c>
      <c r="F87" s="13" t="s">
        <v>528</v>
      </c>
      <c r="G87" s="13"/>
      <c r="H87" s="13"/>
      <c r="I87" s="13" t="s">
        <v>527</v>
      </c>
      <c r="J87" s="13" t="s">
        <v>1793</v>
      </c>
      <c r="K87" s="10" t="s">
        <v>575</v>
      </c>
    </row>
    <row r="88" spans="1:11" ht="15" customHeight="1" x14ac:dyDescent="0.2">
      <c r="A88" s="5" t="s">
        <v>608</v>
      </c>
      <c r="B88" s="5" t="s">
        <v>609</v>
      </c>
      <c r="C88" s="13">
        <v>16</v>
      </c>
      <c r="D88" s="13">
        <v>80</v>
      </c>
      <c r="E88" s="13" t="s">
        <v>527</v>
      </c>
      <c r="F88" s="13" t="s">
        <v>528</v>
      </c>
      <c r="G88" s="13"/>
      <c r="H88" s="13"/>
      <c r="I88" s="13" t="s">
        <v>527</v>
      </c>
      <c r="J88" s="13" t="s">
        <v>1793</v>
      </c>
      <c r="K88" s="10" t="s">
        <v>576</v>
      </c>
    </row>
    <row r="91" spans="1:11" s="58" customFormat="1" ht="21" customHeight="1" x14ac:dyDescent="0.2">
      <c r="A91" s="75" t="s">
        <v>1791</v>
      </c>
      <c r="B91" s="76"/>
      <c r="C91" s="76"/>
      <c r="D91" s="76"/>
      <c r="E91" s="76"/>
      <c r="F91" s="76"/>
      <c r="G91" s="76"/>
      <c r="H91" s="76"/>
      <c r="I91" s="76"/>
      <c r="J91" s="76"/>
      <c r="K91" s="76"/>
    </row>
    <row r="92" spans="1:11" ht="15" customHeight="1" x14ac:dyDescent="0.2">
      <c r="A92" s="4" t="s">
        <v>480</v>
      </c>
      <c r="B92" s="77" t="s">
        <v>481</v>
      </c>
      <c r="C92" s="77"/>
      <c r="D92" s="77"/>
      <c r="E92" s="77"/>
      <c r="F92" s="5"/>
      <c r="G92" s="5"/>
      <c r="H92" s="5"/>
      <c r="I92" s="5"/>
      <c r="J92" s="5"/>
      <c r="K92" s="5"/>
    </row>
    <row r="93" spans="1:11" ht="15" customHeight="1" x14ac:dyDescent="0.2">
      <c r="A93" s="6" t="s">
        <v>482</v>
      </c>
      <c r="B93" s="6" t="s">
        <v>1</v>
      </c>
      <c r="C93" s="6" t="s">
        <v>2</v>
      </c>
      <c r="D93" s="6" t="s">
        <v>3</v>
      </c>
      <c r="E93" s="7" t="s">
        <v>4</v>
      </c>
      <c r="F93" s="5"/>
      <c r="G93" s="5"/>
      <c r="H93" s="5"/>
      <c r="I93" s="5"/>
      <c r="J93" s="5"/>
      <c r="K93" s="5"/>
    </row>
    <row r="94" spans="1:11" ht="15" customHeight="1" x14ac:dyDescent="0.2">
      <c r="A94" s="8" t="s">
        <v>483</v>
      </c>
      <c r="B94" s="8" t="s">
        <v>484</v>
      </c>
      <c r="C94" s="8" t="s">
        <v>485</v>
      </c>
      <c r="D94" s="8" t="s">
        <v>486</v>
      </c>
      <c r="E94" s="9" t="s">
        <v>487</v>
      </c>
      <c r="F94" s="5"/>
      <c r="G94" s="5"/>
      <c r="H94" s="5"/>
      <c r="I94" s="5"/>
      <c r="J94" s="5"/>
      <c r="K94" s="5"/>
    </row>
    <row r="95" spans="1:11" ht="15" customHeight="1" x14ac:dyDescent="0.2">
      <c r="A95" s="5" t="s">
        <v>578</v>
      </c>
      <c r="B95" s="5" t="s">
        <v>612</v>
      </c>
      <c r="C95" s="13">
        <v>500</v>
      </c>
      <c r="D95" s="5" t="str">
        <f t="shared" ref="D95:D102" si="1">INDEX(rngUnitSettings,MATCH("Length",INDEX(rngUnitSettings,,1),0),2)</f>
        <v>mm</v>
      </c>
      <c r="E95" s="10" t="s">
        <v>613</v>
      </c>
      <c r="F95" s="5"/>
      <c r="G95" s="5"/>
      <c r="H95" s="5"/>
      <c r="I95" s="5"/>
      <c r="J95" s="5"/>
      <c r="K95" s="5"/>
    </row>
    <row r="96" spans="1:11" ht="15" customHeight="1" x14ac:dyDescent="0.2">
      <c r="A96" s="5" t="s">
        <v>581</v>
      </c>
      <c r="B96" s="5" t="s">
        <v>614</v>
      </c>
      <c r="C96" s="13">
        <v>500</v>
      </c>
      <c r="D96" s="5" t="str">
        <f t="shared" si="1"/>
        <v>mm</v>
      </c>
      <c r="E96" s="10" t="s">
        <v>615</v>
      </c>
      <c r="F96" s="5"/>
      <c r="G96" s="5"/>
      <c r="H96" s="5"/>
      <c r="I96" s="5"/>
      <c r="J96" s="5"/>
      <c r="K96" s="5"/>
    </row>
    <row r="97" spans="1:11" ht="15" customHeight="1" x14ac:dyDescent="0.2">
      <c r="A97" s="5" t="s">
        <v>616</v>
      </c>
      <c r="B97" s="5" t="s">
        <v>617</v>
      </c>
      <c r="C97" s="13">
        <v>100</v>
      </c>
      <c r="D97" s="5" t="str">
        <f t="shared" si="1"/>
        <v>mm</v>
      </c>
      <c r="E97" s="10" t="s">
        <v>618</v>
      </c>
      <c r="F97" s="5"/>
      <c r="G97" s="5"/>
      <c r="H97" s="5"/>
      <c r="I97" s="5"/>
      <c r="J97" s="5"/>
      <c r="K97" s="5"/>
    </row>
    <row r="98" spans="1:11" ht="15" customHeight="1" x14ac:dyDescent="0.2">
      <c r="A98" s="5" t="s">
        <v>619</v>
      </c>
      <c r="B98" s="5" t="s">
        <v>620</v>
      </c>
      <c r="C98" s="13">
        <v>150</v>
      </c>
      <c r="D98" s="5" t="str">
        <f t="shared" si="1"/>
        <v>mm</v>
      </c>
      <c r="E98" s="10" t="s">
        <v>621</v>
      </c>
      <c r="F98" s="5"/>
      <c r="G98" s="5"/>
      <c r="H98" s="5"/>
      <c r="I98" s="5"/>
      <c r="J98" s="5"/>
      <c r="K98" s="5"/>
    </row>
    <row r="99" spans="1:11" ht="15" customHeight="1" x14ac:dyDescent="0.2">
      <c r="A99" s="5" t="s">
        <v>622</v>
      </c>
      <c r="B99" s="5" t="s">
        <v>623</v>
      </c>
      <c r="C99" s="13">
        <v>150</v>
      </c>
      <c r="D99" s="5" t="str">
        <f t="shared" si="1"/>
        <v>mm</v>
      </c>
      <c r="E99" s="10" t="s">
        <v>624</v>
      </c>
      <c r="F99" s="5"/>
      <c r="G99" s="5"/>
      <c r="H99" s="5"/>
      <c r="I99" s="5"/>
      <c r="J99" s="5"/>
      <c r="K99" s="5"/>
    </row>
    <row r="100" spans="1:11" ht="15" customHeight="1" x14ac:dyDescent="0.2">
      <c r="A100" s="5" t="s">
        <v>625</v>
      </c>
      <c r="B100" s="5" t="s">
        <v>617</v>
      </c>
      <c r="C100" s="13">
        <v>40</v>
      </c>
      <c r="D100" s="5" t="str">
        <f t="shared" si="1"/>
        <v>mm</v>
      </c>
      <c r="E100" s="10" t="s">
        <v>626</v>
      </c>
      <c r="F100" s="5"/>
      <c r="G100" s="5"/>
      <c r="H100" s="5"/>
      <c r="I100" s="5"/>
      <c r="J100" s="5"/>
      <c r="K100" s="5"/>
    </row>
    <row r="101" spans="1:11" ht="15" customHeight="1" x14ac:dyDescent="0.2">
      <c r="A101" s="5" t="s">
        <v>627</v>
      </c>
      <c r="B101" s="5" t="s">
        <v>628</v>
      </c>
      <c r="C101" s="13">
        <v>0</v>
      </c>
      <c r="D101" s="5" t="str">
        <f t="shared" si="1"/>
        <v>mm</v>
      </c>
      <c r="E101" s="10" t="s">
        <v>629</v>
      </c>
      <c r="F101" s="5"/>
      <c r="G101" s="5"/>
      <c r="H101" s="5"/>
      <c r="I101" s="5"/>
      <c r="J101" s="5"/>
      <c r="K101" s="5"/>
    </row>
    <row r="102" spans="1:11" ht="15" customHeight="1" x14ac:dyDescent="0.2">
      <c r="A102" s="5" t="s">
        <v>630</v>
      </c>
      <c r="B102" s="5" t="s">
        <v>631</v>
      </c>
      <c r="C102" s="13">
        <v>0</v>
      </c>
      <c r="D102" s="5" t="str">
        <f t="shared" si="1"/>
        <v>mm</v>
      </c>
      <c r="E102" s="10" t="s">
        <v>632</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491</v>
      </c>
      <c r="B104" s="77" t="s">
        <v>492</v>
      </c>
      <c r="C104" s="77"/>
      <c r="D104" s="77"/>
      <c r="E104" s="77"/>
      <c r="F104" s="77"/>
      <c r="G104" s="77"/>
      <c r="H104" s="77"/>
      <c r="I104" s="5"/>
      <c r="J104" s="5"/>
      <c r="K104" s="5"/>
    </row>
    <row r="105" spans="1:11" ht="15" customHeight="1" x14ac:dyDescent="0.2">
      <c r="A105" s="6" t="s">
        <v>482</v>
      </c>
      <c r="B105" s="6" t="s">
        <v>493</v>
      </c>
      <c r="C105" s="6" t="s">
        <v>494</v>
      </c>
      <c r="D105" s="6" t="s">
        <v>489</v>
      </c>
      <c r="E105" s="6" t="s">
        <v>495</v>
      </c>
      <c r="F105" s="6" t="s">
        <v>496</v>
      </c>
      <c r="G105" s="6" t="s">
        <v>497</v>
      </c>
      <c r="H105" s="7" t="s">
        <v>4</v>
      </c>
      <c r="I105" s="5"/>
      <c r="J105" s="5"/>
      <c r="K105" s="5"/>
    </row>
    <row r="106" spans="1:11" ht="15" customHeight="1" x14ac:dyDescent="0.2">
      <c r="A106" s="8" t="s">
        <v>483</v>
      </c>
      <c r="B106" s="8" t="s">
        <v>484</v>
      </c>
      <c r="C106" s="8" t="s">
        <v>498</v>
      </c>
      <c r="D106" s="8" t="s">
        <v>499</v>
      </c>
      <c r="E106" s="8" t="s">
        <v>500</v>
      </c>
      <c r="F106" s="8" t="s">
        <v>501</v>
      </c>
      <c r="G106" s="8" t="s">
        <v>502</v>
      </c>
      <c r="H106" s="9" t="s">
        <v>487</v>
      </c>
      <c r="I106" s="5"/>
      <c r="J106" s="5"/>
      <c r="K106" s="5"/>
    </row>
    <row r="107" spans="1:11" ht="15" customHeight="1" x14ac:dyDescent="0.2">
      <c r="A107" s="11" t="s">
        <v>503</v>
      </c>
      <c r="B107" s="11" t="s">
        <v>504</v>
      </c>
      <c r="C107" s="11" t="str">
        <f>INDEX(rngUnitSettings,MATCH("Length",INDEX(rngUnitSettings,,1),0),2)</f>
        <v>mm</v>
      </c>
      <c r="D107" s="11" t="str">
        <f>INDEX(rngUnitSettings,MATCH("Length",INDEX(rngUnitSettings,,1),0),2)</f>
        <v>mm</v>
      </c>
      <c r="E107" s="11" t="s">
        <v>34</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599</v>
      </c>
      <c r="B108" s="5" t="s">
        <v>633</v>
      </c>
      <c r="C108" s="13">
        <v>40</v>
      </c>
      <c r="D108" s="13">
        <v>20</v>
      </c>
      <c r="E108" s="13">
        <v>8</v>
      </c>
      <c r="F108" s="13">
        <v>0</v>
      </c>
      <c r="G108" s="13">
        <v>0</v>
      </c>
      <c r="H108" s="10" t="s">
        <v>634</v>
      </c>
      <c r="I108" s="5"/>
      <c r="J108" s="5"/>
      <c r="K108" s="5"/>
    </row>
    <row r="109" spans="1:11" ht="15" customHeight="1" x14ac:dyDescent="0.2">
      <c r="A109" s="5" t="s">
        <v>602</v>
      </c>
      <c r="B109" s="5" t="s">
        <v>635</v>
      </c>
      <c r="C109" s="13">
        <v>40</v>
      </c>
      <c r="D109" s="13">
        <v>20</v>
      </c>
      <c r="E109" s="13">
        <v>8</v>
      </c>
      <c r="F109" s="13">
        <v>0</v>
      </c>
      <c r="G109" s="13">
        <v>0</v>
      </c>
      <c r="H109" s="10" t="s">
        <v>636</v>
      </c>
      <c r="I109" s="5"/>
      <c r="J109" s="5"/>
      <c r="K109" s="5"/>
    </row>
    <row r="110" spans="1:11" ht="15" customHeight="1" x14ac:dyDescent="0.2">
      <c r="A110" s="5" t="s">
        <v>605</v>
      </c>
      <c r="B110" s="5" t="s">
        <v>637</v>
      </c>
      <c r="C110" s="13">
        <v>40</v>
      </c>
      <c r="D110" s="13">
        <v>20</v>
      </c>
      <c r="E110" s="13">
        <v>6</v>
      </c>
      <c r="F110" s="13">
        <v>0</v>
      </c>
      <c r="G110" s="13">
        <v>0</v>
      </c>
      <c r="H110" s="10" t="s">
        <v>638</v>
      </c>
      <c r="I110" s="5"/>
      <c r="J110" s="5"/>
      <c r="K110" s="5"/>
    </row>
    <row r="111" spans="1:11" ht="15" customHeight="1" x14ac:dyDescent="0.2">
      <c r="A111" s="5" t="s">
        <v>608</v>
      </c>
      <c r="B111" s="5" t="s">
        <v>639</v>
      </c>
      <c r="C111" s="13">
        <v>40</v>
      </c>
      <c r="D111" s="13">
        <v>20</v>
      </c>
      <c r="E111" s="13">
        <v>6</v>
      </c>
      <c r="F111" s="13">
        <v>0</v>
      </c>
      <c r="G111" s="13">
        <v>0</v>
      </c>
      <c r="H111" s="10" t="s">
        <v>640</v>
      </c>
      <c r="I111" s="5"/>
      <c r="J111" s="5"/>
      <c r="K111" s="5"/>
    </row>
    <row r="112" spans="1:11" ht="15" customHeight="1" x14ac:dyDescent="0.2">
      <c r="A112" s="5" t="s">
        <v>641</v>
      </c>
      <c r="B112" s="5" t="s">
        <v>642</v>
      </c>
      <c r="C112" s="13">
        <v>40</v>
      </c>
      <c r="D112" s="13">
        <v>20</v>
      </c>
      <c r="E112" s="5" t="s">
        <v>526</v>
      </c>
      <c r="F112" s="13">
        <v>0</v>
      </c>
      <c r="G112" s="13">
        <v>0</v>
      </c>
      <c r="H112" s="10" t="s">
        <v>643</v>
      </c>
      <c r="I112" s="5"/>
      <c r="J112" s="5"/>
      <c r="K112" s="5"/>
    </row>
    <row r="113" spans="1:11" ht="15" customHeight="1" x14ac:dyDescent="0.2">
      <c r="A113" s="5" t="s">
        <v>644</v>
      </c>
      <c r="B113" s="5" t="s">
        <v>645</v>
      </c>
      <c r="C113" s="13">
        <v>40</v>
      </c>
      <c r="D113" s="13">
        <v>20</v>
      </c>
      <c r="E113" s="5" t="s">
        <v>526</v>
      </c>
      <c r="F113" s="13">
        <v>0</v>
      </c>
      <c r="G113" s="13">
        <v>0</v>
      </c>
      <c r="H113" s="10" t="s">
        <v>643</v>
      </c>
      <c r="I113" s="5"/>
      <c r="J113" s="5"/>
      <c r="K113" s="5"/>
    </row>
    <row r="114" spans="1:11" ht="15" customHeight="1" x14ac:dyDescent="0.2">
      <c r="A114" s="5" t="s">
        <v>646</v>
      </c>
      <c r="B114" s="5" t="s">
        <v>647</v>
      </c>
      <c r="C114" s="13">
        <v>40</v>
      </c>
      <c r="D114" s="13">
        <v>20</v>
      </c>
      <c r="E114" s="5" t="s">
        <v>526</v>
      </c>
      <c r="F114" s="13">
        <v>0</v>
      </c>
      <c r="G114" s="13">
        <v>0</v>
      </c>
      <c r="H114" s="10" t="s">
        <v>643</v>
      </c>
      <c r="I114" s="5"/>
      <c r="J114" s="5"/>
      <c r="K114" s="5"/>
    </row>
    <row r="115" spans="1:11" ht="15" customHeight="1" x14ac:dyDescent="0.2">
      <c r="A115" s="5" t="s">
        <v>648</v>
      </c>
      <c r="B115" s="5" t="s">
        <v>649</v>
      </c>
      <c r="C115" s="13">
        <v>40</v>
      </c>
      <c r="D115" s="13">
        <v>20</v>
      </c>
      <c r="E115" s="5" t="s">
        <v>526</v>
      </c>
      <c r="F115" s="13">
        <v>0</v>
      </c>
      <c r="G115" s="13">
        <v>0</v>
      </c>
      <c r="H115" s="10" t="s">
        <v>643</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508</v>
      </c>
      <c r="B117" s="77" t="s">
        <v>509</v>
      </c>
      <c r="C117" s="77"/>
      <c r="D117" s="77"/>
      <c r="E117" s="77"/>
      <c r="F117" s="77"/>
      <c r="G117" s="77"/>
      <c r="H117" s="77"/>
      <c r="I117" s="77"/>
      <c r="J117" s="77"/>
      <c r="K117" s="77"/>
    </row>
    <row r="118" spans="1:11" ht="15" customHeight="1" x14ac:dyDescent="0.2">
      <c r="A118" s="6" t="s">
        <v>482</v>
      </c>
      <c r="B118" s="6" t="s">
        <v>493</v>
      </c>
      <c r="C118" s="6" t="s">
        <v>510</v>
      </c>
      <c r="D118" s="6" t="s">
        <v>511</v>
      </c>
      <c r="E118" s="6" t="s">
        <v>512</v>
      </c>
      <c r="F118" s="6" t="s">
        <v>513</v>
      </c>
      <c r="G118" s="6" t="s">
        <v>514</v>
      </c>
      <c r="H118" s="6" t="s">
        <v>515</v>
      </c>
      <c r="I118" s="6" t="s">
        <v>516</v>
      </c>
      <c r="J118" s="6" t="s">
        <v>517</v>
      </c>
      <c r="K118" s="7" t="s">
        <v>4</v>
      </c>
    </row>
    <row r="119" spans="1:11" ht="15" customHeight="1" x14ac:dyDescent="0.2">
      <c r="A119" s="8" t="s">
        <v>483</v>
      </c>
      <c r="B119" s="8" t="s">
        <v>484</v>
      </c>
      <c r="C119" s="8" t="s">
        <v>518</v>
      </c>
      <c r="D119" s="8" t="s">
        <v>519</v>
      </c>
      <c r="E119" s="8" t="s">
        <v>520</v>
      </c>
      <c r="F119" s="8" t="s">
        <v>521</v>
      </c>
      <c r="G119" s="8" t="s">
        <v>522</v>
      </c>
      <c r="H119" s="8" t="s">
        <v>523</v>
      </c>
      <c r="I119" s="8" t="s">
        <v>524</v>
      </c>
      <c r="J119" s="8" t="s">
        <v>525</v>
      </c>
      <c r="K119" s="9" t="s">
        <v>487</v>
      </c>
    </row>
    <row r="120" spans="1:11" ht="15" customHeight="1" x14ac:dyDescent="0.2">
      <c r="A120" s="11" t="s">
        <v>503</v>
      </c>
      <c r="B120" s="11" t="s">
        <v>504</v>
      </c>
      <c r="C120" s="11" t="str">
        <f>INDEX(rngUnitSettings,MATCH("Length",INDEX(rngUnitSettings,,1),0),2)</f>
        <v>mm</v>
      </c>
      <c r="D120" s="11" t="str">
        <f>INDEX(rngUnitSettings,MATCH("Length",INDEX(rngUnitSettings,,1),0),2)</f>
        <v>mm</v>
      </c>
      <c r="E120" s="11" t="s">
        <v>526</v>
      </c>
      <c r="F120" s="11" t="s">
        <v>526</v>
      </c>
      <c r="G120" s="11" t="str">
        <f>INDEX(rngUnitSettings,MATCH("Length",INDEX(rngUnitSettings,,1),0),2)</f>
        <v>mm</v>
      </c>
      <c r="H120" s="11" t="str">
        <f>INDEX(rngUnitSettings,MATCH("Length",INDEX(rngUnitSettings,,1),0),2)</f>
        <v>mm</v>
      </c>
      <c r="I120" s="11" t="s">
        <v>526</v>
      </c>
      <c r="J120" s="11" t="s">
        <v>526</v>
      </c>
      <c r="K120" s="12"/>
    </row>
    <row r="121" spans="1:11" ht="15" customHeight="1" x14ac:dyDescent="0.2">
      <c r="A121" s="5" t="s">
        <v>599</v>
      </c>
      <c r="B121" s="5" t="s">
        <v>633</v>
      </c>
      <c r="C121" s="13"/>
      <c r="D121" s="13"/>
      <c r="E121" s="13" t="s">
        <v>527</v>
      </c>
      <c r="F121" s="13" t="s">
        <v>528</v>
      </c>
      <c r="G121" s="13"/>
      <c r="H121" s="13">
        <v>0</v>
      </c>
      <c r="I121" s="13" t="s">
        <v>527</v>
      </c>
      <c r="J121" s="13" t="s">
        <v>528</v>
      </c>
      <c r="K121" s="10" t="s">
        <v>529</v>
      </c>
    </row>
    <row r="122" spans="1:11" ht="15" customHeight="1" x14ac:dyDescent="0.2">
      <c r="A122" s="5" t="s">
        <v>602</v>
      </c>
      <c r="B122" s="5" t="s">
        <v>635</v>
      </c>
      <c r="C122" s="13"/>
      <c r="D122" s="13"/>
      <c r="E122" s="13" t="s">
        <v>527</v>
      </c>
      <c r="F122" s="13" t="s">
        <v>528</v>
      </c>
      <c r="G122" s="13"/>
      <c r="H122" s="13">
        <v>0</v>
      </c>
      <c r="I122" s="13" t="s">
        <v>527</v>
      </c>
      <c r="J122" s="13" t="s">
        <v>528</v>
      </c>
      <c r="K122" s="10" t="s">
        <v>574</v>
      </c>
    </row>
    <row r="123" spans="1:11" ht="15" customHeight="1" x14ac:dyDescent="0.2">
      <c r="A123" s="5" t="s">
        <v>605</v>
      </c>
      <c r="B123" s="5" t="s">
        <v>637</v>
      </c>
      <c r="C123" s="13"/>
      <c r="D123" s="13"/>
      <c r="E123" s="13" t="s">
        <v>527</v>
      </c>
      <c r="F123" s="13" t="s">
        <v>528</v>
      </c>
      <c r="G123" s="13"/>
      <c r="H123" s="13">
        <v>0</v>
      </c>
      <c r="I123" s="13" t="s">
        <v>527</v>
      </c>
      <c r="J123" s="13" t="s">
        <v>528</v>
      </c>
      <c r="K123" s="10" t="s">
        <v>575</v>
      </c>
    </row>
    <row r="124" spans="1:11" ht="15" customHeight="1" x14ac:dyDescent="0.2">
      <c r="A124" s="5" t="s">
        <v>608</v>
      </c>
      <c r="B124" s="5" t="s">
        <v>639</v>
      </c>
      <c r="C124" s="13"/>
      <c r="D124" s="13"/>
      <c r="E124" s="13" t="s">
        <v>527</v>
      </c>
      <c r="F124" s="13" t="s">
        <v>528</v>
      </c>
      <c r="G124" s="13"/>
      <c r="H124" s="13">
        <v>0</v>
      </c>
      <c r="I124" s="13" t="s">
        <v>527</v>
      </c>
      <c r="J124" s="13" t="s">
        <v>528</v>
      </c>
      <c r="K124" s="10" t="s">
        <v>576</v>
      </c>
    </row>
    <row r="125" spans="1:11" ht="15" customHeight="1" x14ac:dyDescent="0.2">
      <c r="A125" s="5" t="s">
        <v>641</v>
      </c>
      <c r="B125" s="5" t="s">
        <v>642</v>
      </c>
      <c r="C125" s="13"/>
      <c r="D125" s="13"/>
      <c r="E125" s="13" t="s">
        <v>527</v>
      </c>
      <c r="F125" s="13" t="s">
        <v>528</v>
      </c>
      <c r="G125" s="13"/>
      <c r="H125" s="13">
        <v>0</v>
      </c>
      <c r="I125" s="13" t="s">
        <v>527</v>
      </c>
      <c r="J125" s="13" t="s">
        <v>528</v>
      </c>
      <c r="K125" s="10" t="s">
        <v>529</v>
      </c>
    </row>
    <row r="126" spans="1:11" ht="15" customHeight="1" x14ac:dyDescent="0.2">
      <c r="A126" s="5" t="s">
        <v>644</v>
      </c>
      <c r="B126" s="5" t="s">
        <v>645</v>
      </c>
      <c r="C126" s="13"/>
      <c r="D126" s="13"/>
      <c r="E126" s="13" t="s">
        <v>527</v>
      </c>
      <c r="F126" s="13" t="s">
        <v>528</v>
      </c>
      <c r="G126" s="13"/>
      <c r="H126" s="13">
        <v>0</v>
      </c>
      <c r="I126" s="13" t="s">
        <v>527</v>
      </c>
      <c r="J126" s="13" t="s">
        <v>528</v>
      </c>
      <c r="K126" s="10" t="s">
        <v>574</v>
      </c>
    </row>
    <row r="127" spans="1:11" ht="15" customHeight="1" x14ac:dyDescent="0.2">
      <c r="A127" s="5" t="s">
        <v>646</v>
      </c>
      <c r="B127" s="5" t="s">
        <v>647</v>
      </c>
      <c r="C127" s="13"/>
      <c r="D127" s="13"/>
      <c r="E127" s="13" t="s">
        <v>527</v>
      </c>
      <c r="F127" s="13" t="s">
        <v>528</v>
      </c>
      <c r="G127" s="13"/>
      <c r="H127" s="13">
        <v>0</v>
      </c>
      <c r="I127" s="13" t="s">
        <v>527</v>
      </c>
      <c r="J127" s="13" t="s">
        <v>528</v>
      </c>
      <c r="K127" s="10" t="s">
        <v>575</v>
      </c>
    </row>
    <row r="128" spans="1:11" ht="15" customHeight="1" x14ac:dyDescent="0.2">
      <c r="A128" s="5" t="s">
        <v>648</v>
      </c>
      <c r="B128" s="5" t="s">
        <v>649</v>
      </c>
      <c r="C128" s="13"/>
      <c r="D128" s="13"/>
      <c r="E128" s="13" t="s">
        <v>527</v>
      </c>
      <c r="F128" s="13" t="s">
        <v>528</v>
      </c>
      <c r="G128" s="13"/>
      <c r="H128" s="13">
        <v>0</v>
      </c>
      <c r="I128" s="13" t="s">
        <v>527</v>
      </c>
      <c r="J128" s="13" t="s">
        <v>528</v>
      </c>
      <c r="K128" s="10" t="s">
        <v>576</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51" display="Круглое сечение (Подробнее)" xr:uid="{525E8B1E-6638-4DD7-AD61-5393AB096D6D}"/>
    <hyperlink ref="A21" location="'Справка'!A773" display="Набор прямоугольников (Г-сечение) (Подробнее)" xr:uid="{75708FAB-5E53-4C4B-9E6E-77833486FC95}"/>
    <hyperlink ref="A59" location="'Справка'!A759" display="Клиновидное сечение (Подробнее)" xr:uid="{BB02BD07-5976-4B94-B331-5FE4EF708BD8}"/>
    <hyperlink ref="A91" location="'Справка'!A766"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F1715"/>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87" t="s">
        <v>651</v>
      </c>
      <c r="B1" s="87"/>
      <c r="C1" s="87"/>
      <c r="D1" s="87"/>
      <c r="E1" s="87"/>
      <c r="F1" s="87"/>
    </row>
    <row r="2" spans="1:6" ht="12.75" hidden="1" customHeight="1" outlineLevel="1" x14ac:dyDescent="0.2">
      <c r="A2" s="83" t="s">
        <v>652</v>
      </c>
      <c r="B2" s="83"/>
      <c r="C2" s="83"/>
      <c r="D2" s="83"/>
      <c r="E2" s="83"/>
      <c r="F2" s="83"/>
    </row>
    <row r="3" spans="1:6" ht="12.75" hidden="1" customHeight="1" outlineLevel="1" x14ac:dyDescent="0.2">
      <c r="A3" s="83" t="s">
        <v>653</v>
      </c>
      <c r="B3" s="83"/>
      <c r="C3" s="83"/>
      <c r="D3" s="83"/>
      <c r="E3" s="83"/>
      <c r="F3" s="83"/>
    </row>
    <row r="4" spans="1:6" ht="12.75" hidden="1" customHeight="1" outlineLevel="1" x14ac:dyDescent="0.2">
      <c r="A4" s="83" t="s">
        <v>654</v>
      </c>
      <c r="B4" s="83"/>
      <c r="C4" s="83"/>
      <c r="D4" s="83"/>
      <c r="E4" s="83"/>
      <c r="F4" s="83"/>
    </row>
    <row r="5" spans="1:6" ht="16.5" hidden="1" customHeight="1" outlineLevel="1" x14ac:dyDescent="0.2">
      <c r="A5" s="84" t="s">
        <v>655</v>
      </c>
      <c r="B5" s="84"/>
      <c r="C5" s="84"/>
      <c r="D5" s="84"/>
      <c r="E5" s="84"/>
      <c r="F5" s="84"/>
    </row>
    <row r="6" spans="1:6" ht="12.75" hidden="1" customHeight="1" outlineLevel="1" x14ac:dyDescent="0.2">
      <c r="A6" s="81" t="s">
        <v>656</v>
      </c>
      <c r="B6" s="81"/>
      <c r="C6" s="81"/>
      <c r="D6" s="81"/>
      <c r="E6" s="81"/>
      <c r="F6" s="81"/>
    </row>
    <row r="7" spans="1:6" ht="12.75" hidden="1" customHeight="1" outlineLevel="1" x14ac:dyDescent="0.2">
      <c r="A7" s="83" t="s">
        <v>657</v>
      </c>
      <c r="B7" s="83"/>
      <c r="C7" s="83"/>
      <c r="D7" s="83"/>
      <c r="E7" s="83"/>
      <c r="F7" s="83"/>
    </row>
    <row r="8" spans="1:6" ht="12.75" hidden="1" customHeight="1" outlineLevel="1" x14ac:dyDescent="0.2">
      <c r="A8" s="83" t="s">
        <v>658</v>
      </c>
      <c r="B8" s="83"/>
      <c r="C8" s="83"/>
      <c r="D8" s="83"/>
      <c r="E8" s="83"/>
      <c r="F8" s="83"/>
    </row>
    <row r="9" spans="1:6" ht="12.75" hidden="1" customHeight="1" outlineLevel="1" x14ac:dyDescent="0.2">
      <c r="A9" s="83" t="s">
        <v>659</v>
      </c>
      <c r="B9" s="83"/>
      <c r="C9" s="83"/>
      <c r="D9" s="83"/>
      <c r="E9" s="83"/>
      <c r="F9" s="83"/>
    </row>
    <row r="10" spans="1:6" ht="16.5" hidden="1" customHeight="1" outlineLevel="1" x14ac:dyDescent="0.2">
      <c r="A10" s="84" t="s">
        <v>660</v>
      </c>
      <c r="B10" s="84"/>
      <c r="C10" s="84"/>
      <c r="D10" s="84"/>
      <c r="E10" s="84"/>
      <c r="F10" s="84"/>
    </row>
    <row r="11" spans="1:6" ht="12.75" hidden="1" customHeight="1" outlineLevel="1" x14ac:dyDescent="0.2">
      <c r="A11" s="83" t="s">
        <v>661</v>
      </c>
      <c r="B11" s="83"/>
      <c r="C11" s="83"/>
      <c r="D11" s="83"/>
      <c r="E11" s="83"/>
      <c r="F11" s="83"/>
    </row>
    <row r="12" spans="1:6" ht="12.75" hidden="1" customHeight="1" outlineLevel="1" x14ac:dyDescent="0.2">
      <c r="A12" s="83" t="s">
        <v>662</v>
      </c>
      <c r="B12" s="83"/>
      <c r="C12" s="83"/>
      <c r="D12" s="83"/>
      <c r="E12" s="83"/>
      <c r="F12" s="83"/>
    </row>
    <row r="13" spans="1:6" ht="12.75" hidden="1" customHeight="1" outlineLevel="1" x14ac:dyDescent="0.2">
      <c r="A13" s="83" t="s">
        <v>663</v>
      </c>
      <c r="B13" s="83"/>
      <c r="C13" s="83"/>
      <c r="D13" s="83"/>
      <c r="E13" s="83"/>
      <c r="F13" s="83"/>
    </row>
    <row r="14" spans="1:6" ht="12.75" hidden="1" customHeight="1" outlineLevel="1" x14ac:dyDescent="0.2">
      <c r="A14" s="83" t="s">
        <v>664</v>
      </c>
      <c r="B14" s="83"/>
      <c r="C14" s="83"/>
      <c r="D14" s="83"/>
      <c r="E14" s="83"/>
      <c r="F14" s="83"/>
    </row>
    <row r="15" spans="1:6" ht="12.75" hidden="1" customHeight="1" outlineLevel="1" x14ac:dyDescent="0.2">
      <c r="A15" s="81" t="s">
        <v>666</v>
      </c>
      <c r="B15" s="83"/>
      <c r="C15" s="83"/>
      <c r="D15" s="83"/>
      <c r="E15" s="83"/>
      <c r="F15" s="83"/>
    </row>
    <row r="16" spans="1:6" ht="12.75" hidden="1" customHeight="1" outlineLevel="1" x14ac:dyDescent="0.2">
      <c r="A16" s="83" t="s">
        <v>665</v>
      </c>
      <c r="B16" s="83"/>
      <c r="C16" s="83"/>
      <c r="D16" s="83"/>
      <c r="E16" s="83"/>
      <c r="F16" s="83"/>
    </row>
    <row r="17" spans="1:6" ht="12.75" hidden="1" customHeight="1" outlineLevel="1" x14ac:dyDescent="0.2">
      <c r="A17" s="83" t="s">
        <v>667</v>
      </c>
      <c r="B17" s="83"/>
      <c r="C17" s="83"/>
      <c r="D17" s="83"/>
      <c r="E17" s="83"/>
      <c r="F17" s="83"/>
    </row>
    <row r="18" spans="1:6" ht="12.75" hidden="1" customHeight="1" outlineLevel="1" x14ac:dyDescent="0.2">
      <c r="A18" s="83" t="s">
        <v>668</v>
      </c>
      <c r="B18" s="83"/>
      <c r="C18" s="83"/>
      <c r="D18" s="83"/>
      <c r="E18" s="83"/>
      <c r="F18" s="83"/>
    </row>
    <row r="19" spans="1:6" ht="12.75" hidden="1" customHeight="1" outlineLevel="1" x14ac:dyDescent="0.2">
      <c r="A19" s="81" t="s">
        <v>669</v>
      </c>
      <c r="B19" s="81"/>
      <c r="C19" s="81"/>
      <c r="D19" s="81"/>
      <c r="E19" s="81"/>
      <c r="F19" s="81"/>
    </row>
    <row r="20" spans="1:6" ht="12.75" hidden="1" customHeight="1" outlineLevel="1" x14ac:dyDescent="0.2">
      <c r="A20" s="81" t="s">
        <v>670</v>
      </c>
      <c r="B20" s="81"/>
      <c r="C20" s="81"/>
      <c r="D20" s="81"/>
      <c r="E20" s="81"/>
      <c r="F20" s="81"/>
    </row>
    <row r="21" spans="1:6" ht="12.75" hidden="1" customHeight="1" outlineLevel="1" x14ac:dyDescent="0.2">
      <c r="A21" s="83" t="s">
        <v>671</v>
      </c>
      <c r="B21" s="83"/>
      <c r="C21" s="83"/>
      <c r="D21" s="83"/>
      <c r="E21" s="83"/>
      <c r="F21" s="83"/>
    </row>
    <row r="22" spans="1:6" ht="16.5" hidden="1" customHeight="1" outlineLevel="1" x14ac:dyDescent="0.2">
      <c r="A22" s="84" t="s">
        <v>672</v>
      </c>
      <c r="B22" s="84"/>
      <c r="C22" s="84"/>
      <c r="D22" s="84"/>
      <c r="E22" s="84"/>
      <c r="F22" s="84"/>
    </row>
    <row r="23" spans="1:6" ht="12.75" hidden="1" customHeight="1" outlineLevel="1" x14ac:dyDescent="0.2">
      <c r="A23" s="89" t="s">
        <v>673</v>
      </c>
      <c r="B23" s="89"/>
      <c r="C23" s="89"/>
      <c r="D23" s="89"/>
      <c r="E23" s="89"/>
      <c r="F23" s="89"/>
    </row>
    <row r="24" spans="1:6" ht="12.75" hidden="1" customHeight="1" outlineLevel="1" x14ac:dyDescent="0.2">
      <c r="A24" s="89" t="s">
        <v>674</v>
      </c>
      <c r="B24" s="89"/>
      <c r="C24" s="89"/>
      <c r="D24" s="89"/>
      <c r="E24" s="89"/>
      <c r="F24" s="89"/>
    </row>
    <row r="25" spans="1:6" ht="12.75" hidden="1" customHeight="1" outlineLevel="1" x14ac:dyDescent="0.2">
      <c r="A25" s="83" t="s">
        <v>675</v>
      </c>
      <c r="B25" s="83"/>
      <c r="C25" s="83"/>
      <c r="D25" s="83"/>
      <c r="E25" s="83"/>
      <c r="F25" s="83"/>
    </row>
    <row r="26" spans="1:6" ht="12.75" hidden="1" customHeight="1" outlineLevel="1" x14ac:dyDescent="0.2">
      <c r="A26" s="83" t="s">
        <v>676</v>
      </c>
      <c r="B26" s="83"/>
      <c r="C26" s="83"/>
      <c r="D26" s="83"/>
      <c r="E26" s="83"/>
      <c r="F26" s="83"/>
    </row>
    <row r="27" spans="1:6" ht="12.75" hidden="1" customHeight="1" outlineLevel="1" x14ac:dyDescent="0.2">
      <c r="A27" s="83" t="s">
        <v>677</v>
      </c>
      <c r="B27" s="83"/>
      <c r="C27" s="83"/>
      <c r="D27" s="83"/>
      <c r="E27" s="83"/>
      <c r="F27" s="83"/>
    </row>
    <row r="28" spans="1:6" ht="12.75" hidden="1" customHeight="1" outlineLevel="1" x14ac:dyDescent="0.2">
      <c r="A28" s="83" t="s">
        <v>678</v>
      </c>
      <c r="B28" s="83"/>
      <c r="C28" s="83"/>
      <c r="D28" s="83"/>
      <c r="E28" s="83"/>
      <c r="F28" s="83"/>
    </row>
    <row r="29" spans="1:6" ht="12.75" hidden="1" customHeight="1" outlineLevel="1" x14ac:dyDescent="0.2">
      <c r="A29" s="83" t="s">
        <v>679</v>
      </c>
      <c r="B29" s="83"/>
      <c r="C29" s="83"/>
      <c r="D29" s="83"/>
      <c r="E29" s="83"/>
      <c r="F29" s="83"/>
    </row>
    <row r="30" spans="1:6" ht="12.75" hidden="1" customHeight="1" outlineLevel="1" x14ac:dyDescent="0.2">
      <c r="A30" s="83" t="s">
        <v>680</v>
      </c>
      <c r="B30" s="83"/>
      <c r="C30" s="83"/>
      <c r="D30" s="83"/>
      <c r="E30" s="83"/>
      <c r="F30" s="83"/>
    </row>
    <row r="31" spans="1:6" ht="12.75" hidden="1" customHeight="1" outlineLevel="1" x14ac:dyDescent="0.2">
      <c r="A31" s="83" t="s">
        <v>681</v>
      </c>
      <c r="B31" s="83"/>
      <c r="C31" s="83"/>
      <c r="D31" s="83"/>
      <c r="E31" s="83"/>
      <c r="F31" s="83"/>
    </row>
    <row r="32" spans="1:6" ht="12.75" hidden="1" customHeight="1" outlineLevel="1" x14ac:dyDescent="0.2">
      <c r="A32" s="83" t="s">
        <v>682</v>
      </c>
      <c r="B32" s="83"/>
      <c r="C32" s="83"/>
      <c r="D32" s="83"/>
      <c r="E32" s="83"/>
      <c r="F32" s="83"/>
    </row>
    <row r="33" spans="1:6" ht="12.75" hidden="1" customHeight="1" outlineLevel="1" x14ac:dyDescent="0.2">
      <c r="A33" s="83" t="s">
        <v>683</v>
      </c>
      <c r="B33" s="83"/>
      <c r="C33" s="83"/>
      <c r="D33" s="83"/>
      <c r="E33" s="83"/>
      <c r="F33" s="83"/>
    </row>
    <row r="34" spans="1:6" ht="12.75" hidden="1" customHeight="1" outlineLevel="1" x14ac:dyDescent="0.2">
      <c r="A34" s="83" t="s">
        <v>684</v>
      </c>
      <c r="B34" s="83"/>
      <c r="C34" s="83"/>
      <c r="D34" s="83"/>
      <c r="E34" s="83"/>
      <c r="F34" s="83"/>
    </row>
    <row r="35" spans="1:6" ht="12.75" hidden="1" customHeight="1" outlineLevel="1" x14ac:dyDescent="0.2">
      <c r="A35" s="83" t="s">
        <v>685</v>
      </c>
      <c r="B35" s="83"/>
      <c r="C35" s="83"/>
      <c r="D35" s="83"/>
      <c r="E35" s="83"/>
      <c r="F35" s="83"/>
    </row>
    <row r="36" spans="1:6" ht="12.75" hidden="1" customHeight="1" outlineLevel="1" x14ac:dyDescent="0.2">
      <c r="A36" s="83" t="s">
        <v>686</v>
      </c>
      <c r="B36" s="83"/>
      <c r="C36" s="83"/>
      <c r="D36" s="83"/>
      <c r="E36" s="83"/>
      <c r="F36" s="83"/>
    </row>
    <row r="37" spans="1:6" ht="12.75" hidden="1" customHeight="1" outlineLevel="1" x14ac:dyDescent="0.2">
      <c r="A37" s="83" t="s">
        <v>687</v>
      </c>
      <c r="B37" s="83"/>
      <c r="C37" s="83"/>
      <c r="D37" s="83"/>
      <c r="E37" s="83"/>
      <c r="F37" s="83"/>
    </row>
    <row r="38" spans="1:6" ht="12.75" hidden="1" customHeight="1" outlineLevel="1" x14ac:dyDescent="0.2">
      <c r="A38" s="83" t="s">
        <v>688</v>
      </c>
      <c r="B38" s="83"/>
      <c r="C38" s="83"/>
      <c r="D38" s="83"/>
      <c r="E38" s="83"/>
      <c r="F38" s="83"/>
    </row>
    <row r="39" spans="1:6" ht="12.75" hidden="1" customHeight="1" outlineLevel="1" x14ac:dyDescent="0.2">
      <c r="A39" s="83" t="s">
        <v>689</v>
      </c>
      <c r="B39" s="83"/>
      <c r="C39" s="83"/>
      <c r="D39" s="83"/>
      <c r="E39" s="83"/>
      <c r="F39" s="83"/>
    </row>
    <row r="40" spans="1:6" ht="16.5" hidden="1" customHeight="1" outlineLevel="1" x14ac:dyDescent="0.2">
      <c r="A40" s="84" t="s">
        <v>690</v>
      </c>
      <c r="B40" s="84"/>
      <c r="C40" s="84"/>
      <c r="D40" s="84"/>
      <c r="E40" s="84"/>
      <c r="F40" s="84"/>
    </row>
    <row r="41" spans="1:6" ht="12.75" hidden="1" customHeight="1" outlineLevel="1" x14ac:dyDescent="0.2">
      <c r="A41" s="83" t="s">
        <v>691</v>
      </c>
      <c r="B41" s="83"/>
      <c r="C41" s="83"/>
      <c r="D41" s="83"/>
      <c r="E41" s="83"/>
      <c r="F41" s="83"/>
    </row>
    <row r="42" spans="1:6" ht="12.75" hidden="1" customHeight="1" outlineLevel="1" x14ac:dyDescent="0.2">
      <c r="A42" s="83" t="s">
        <v>2243</v>
      </c>
      <c r="B42" s="83"/>
      <c r="C42" s="83"/>
      <c r="D42" s="83"/>
      <c r="E42" s="83"/>
      <c r="F42" s="83"/>
    </row>
    <row r="43" spans="1:6" ht="12.75" hidden="1" customHeight="1" outlineLevel="1" x14ac:dyDescent="0.2">
      <c r="A43" s="83" t="s">
        <v>1794</v>
      </c>
      <c r="B43" s="83"/>
      <c r="C43" s="83"/>
      <c r="D43" s="83"/>
      <c r="E43" s="83"/>
      <c r="F43" s="83"/>
    </row>
    <row r="44" spans="1:6" ht="12.75" hidden="1" customHeight="1" outlineLevel="1" x14ac:dyDescent="0.2">
      <c r="A44" s="83" t="s">
        <v>692</v>
      </c>
      <c r="B44" s="83"/>
      <c r="C44" s="83"/>
      <c r="D44" s="83"/>
      <c r="E44" s="83"/>
      <c r="F44" s="83"/>
    </row>
    <row r="45" spans="1:6" ht="12.75" hidden="1" customHeight="1" outlineLevel="1" x14ac:dyDescent="0.2">
      <c r="A45" s="83" t="s">
        <v>693</v>
      </c>
      <c r="B45" s="83"/>
      <c r="C45" s="83"/>
      <c r="D45" s="83"/>
      <c r="E45" s="83"/>
      <c r="F45" s="83"/>
    </row>
    <row r="46" spans="1:6" ht="12.75" hidden="1" customHeight="1" outlineLevel="1" x14ac:dyDescent="0.2">
      <c r="A46" s="83" t="s">
        <v>694</v>
      </c>
      <c r="B46" s="83"/>
      <c r="C46" s="83"/>
      <c r="D46" s="83"/>
      <c r="E46" s="83"/>
      <c r="F46" s="83"/>
    </row>
    <row r="47" spans="1:6" ht="12.75" hidden="1" customHeight="1" outlineLevel="1" x14ac:dyDescent="0.2">
      <c r="A47" s="83" t="s">
        <v>695</v>
      </c>
      <c r="B47" s="83"/>
      <c r="C47" s="83"/>
      <c r="D47" s="83"/>
      <c r="E47" s="83"/>
      <c r="F47" s="83"/>
    </row>
    <row r="48" spans="1:6" ht="16.5" hidden="1" customHeight="1" outlineLevel="1" x14ac:dyDescent="0.2">
      <c r="A48" s="84" t="s">
        <v>696</v>
      </c>
      <c r="B48" s="84"/>
      <c r="C48" s="84"/>
      <c r="D48" s="84"/>
      <c r="E48" s="84"/>
      <c r="F48" s="84"/>
    </row>
    <row r="49" spans="1:6" ht="12.75" hidden="1" customHeight="1" outlineLevel="1" x14ac:dyDescent="0.2">
      <c r="A49" s="81" t="s">
        <v>2244</v>
      </c>
      <c r="B49" s="81"/>
      <c r="C49" s="81"/>
      <c r="D49" s="81"/>
      <c r="E49" s="81"/>
      <c r="F49" s="81"/>
    </row>
    <row r="50" spans="1:6" ht="12.75" hidden="1" customHeight="1" outlineLevel="1" x14ac:dyDescent="0.2">
      <c r="A50" s="81" t="s">
        <v>2245</v>
      </c>
      <c r="B50" s="81"/>
      <c r="C50" s="81"/>
      <c r="D50" s="81"/>
      <c r="E50" s="81"/>
      <c r="F50" s="81"/>
    </row>
    <row r="51" spans="1:6" ht="12.75" hidden="1" customHeight="1" outlineLevel="1" x14ac:dyDescent="0.2">
      <c r="A51" s="83" t="s">
        <v>697</v>
      </c>
      <c r="B51" s="83"/>
      <c r="C51" s="83"/>
      <c r="D51" s="83"/>
      <c r="E51" s="83"/>
      <c r="F51" s="83"/>
    </row>
    <row r="52" spans="1:6" ht="12.75" hidden="1" customHeight="1" outlineLevel="1" x14ac:dyDescent="0.2">
      <c r="A52" s="83" t="s">
        <v>698</v>
      </c>
      <c r="B52" s="83"/>
      <c r="C52" s="83"/>
      <c r="D52" s="83"/>
      <c r="E52" s="83"/>
      <c r="F52" s="83"/>
    </row>
    <row r="53" spans="1:6" ht="12.75" hidden="1" customHeight="1" outlineLevel="1" x14ac:dyDescent="0.2">
      <c r="A53" s="83" t="s">
        <v>699</v>
      </c>
      <c r="B53" s="83"/>
      <c r="C53" s="83"/>
      <c r="D53" s="83"/>
      <c r="E53" s="83"/>
      <c r="F53" s="83"/>
    </row>
    <row r="54" spans="1:6" ht="12.75" hidden="1" customHeight="1" outlineLevel="1" x14ac:dyDescent="0.2">
      <c r="A54" s="83" t="s">
        <v>700</v>
      </c>
      <c r="B54" s="83"/>
      <c r="C54" s="83"/>
      <c r="D54" s="83"/>
      <c r="E54" s="83"/>
      <c r="F54" s="83"/>
    </row>
    <row r="55" spans="1:6" ht="12.75" hidden="1" customHeight="1" outlineLevel="1" x14ac:dyDescent="0.2">
      <c r="A55" s="83" t="s">
        <v>701</v>
      </c>
      <c r="B55" s="83"/>
      <c r="C55" s="83"/>
      <c r="D55" s="83"/>
      <c r="E55" s="83"/>
      <c r="F55" s="83"/>
    </row>
    <row r="56" spans="1:6" ht="12.75" hidden="1" customHeight="1" outlineLevel="1" x14ac:dyDescent="0.2">
      <c r="A56" s="83" t="s">
        <v>702</v>
      </c>
      <c r="B56" s="83"/>
      <c r="C56" s="83"/>
      <c r="D56" s="83"/>
      <c r="E56" s="83"/>
      <c r="F56" s="83"/>
    </row>
    <row r="57" spans="1:6" ht="12.75" hidden="1" customHeight="1" outlineLevel="1" x14ac:dyDescent="0.2">
      <c r="A57" s="83" t="s">
        <v>703</v>
      </c>
      <c r="B57" s="83"/>
      <c r="C57" s="83"/>
      <c r="D57" s="83"/>
      <c r="E57" s="83"/>
      <c r="F57" s="83"/>
    </row>
    <row r="58" spans="1:6" ht="12.75" hidden="1" customHeight="1" outlineLevel="1" x14ac:dyDescent="0.2">
      <c r="A58" s="83" t="s">
        <v>704</v>
      </c>
      <c r="B58" s="83"/>
      <c r="C58" s="83"/>
      <c r="D58" s="83"/>
      <c r="E58" s="83"/>
      <c r="F58" s="83"/>
    </row>
    <row r="59" spans="1:6" ht="12.75" hidden="1" customHeight="1" outlineLevel="1" x14ac:dyDescent="0.2">
      <c r="A59" s="83" t="s">
        <v>705</v>
      </c>
      <c r="B59" s="83"/>
      <c r="C59" s="83"/>
      <c r="D59" s="83"/>
      <c r="E59" s="83"/>
      <c r="F59" s="83"/>
    </row>
    <row r="60" spans="1:6" ht="12.75" hidden="1" customHeight="1" outlineLevel="1" x14ac:dyDescent="0.2">
      <c r="A60" s="83" t="s">
        <v>706</v>
      </c>
      <c r="B60" s="83"/>
      <c r="C60" s="83"/>
      <c r="D60" s="83"/>
      <c r="E60" s="83"/>
      <c r="F60" s="83"/>
    </row>
    <row r="61" spans="1:6" ht="12.75" hidden="1" customHeight="1" outlineLevel="1" x14ac:dyDescent="0.2">
      <c r="A61" s="83" t="s">
        <v>707</v>
      </c>
      <c r="B61" s="83"/>
      <c r="C61" s="83"/>
      <c r="D61" s="83"/>
      <c r="E61" s="83"/>
      <c r="F61" s="83"/>
    </row>
    <row r="62" spans="1:6" ht="12.75" hidden="1" customHeight="1" outlineLevel="1" x14ac:dyDescent="0.2">
      <c r="A62" s="83" t="s">
        <v>708</v>
      </c>
      <c r="B62" s="83"/>
      <c r="C62" s="83"/>
      <c r="D62" s="83"/>
      <c r="E62" s="83"/>
      <c r="F62" s="83"/>
    </row>
    <row r="63" spans="1:6" ht="12.75" hidden="1" customHeight="1" outlineLevel="1" x14ac:dyDescent="0.2">
      <c r="A63" s="83" t="s">
        <v>709</v>
      </c>
      <c r="B63" s="83"/>
      <c r="C63" s="83"/>
      <c r="D63" s="83"/>
      <c r="E63" s="83"/>
      <c r="F63" s="83"/>
    </row>
    <row r="64" spans="1:6" ht="12.75" hidden="1" customHeight="1" outlineLevel="1" x14ac:dyDescent="0.2">
      <c r="A64" s="83" t="s">
        <v>710</v>
      </c>
      <c r="B64" s="83"/>
      <c r="C64" s="83"/>
      <c r="D64" s="83"/>
      <c r="E64" s="83"/>
      <c r="F64" s="83"/>
    </row>
    <row r="65" spans="1:6" ht="12.75" hidden="1" customHeight="1" outlineLevel="1" x14ac:dyDescent="0.2">
      <c r="A65" s="83" t="s">
        <v>711</v>
      </c>
      <c r="B65" s="83"/>
      <c r="C65" s="83"/>
      <c r="D65" s="83"/>
      <c r="E65" s="83"/>
      <c r="F65" s="83"/>
    </row>
    <row r="66" spans="1:6" ht="12.75" hidden="1" customHeight="1" outlineLevel="1" x14ac:dyDescent="0.2">
      <c r="A66" s="81" t="s">
        <v>712</v>
      </c>
      <c r="B66" s="81"/>
      <c r="C66" s="81"/>
      <c r="D66" s="81"/>
      <c r="E66" s="81"/>
      <c r="F66" s="81"/>
    </row>
    <row r="67" spans="1:6" ht="12.75" hidden="1" customHeight="1" outlineLevel="1" x14ac:dyDescent="0.2">
      <c r="A67" s="81" t="s">
        <v>713</v>
      </c>
      <c r="B67" s="81"/>
      <c r="C67" s="81"/>
      <c r="D67" s="81"/>
      <c r="E67" s="81"/>
      <c r="F67" s="81"/>
    </row>
    <row r="68" spans="1:6" ht="16.5" hidden="1" customHeight="1" outlineLevel="1" x14ac:dyDescent="0.2">
      <c r="A68" s="84" t="s">
        <v>714</v>
      </c>
      <c r="B68" s="84"/>
      <c r="C68" s="84"/>
      <c r="D68" s="84"/>
      <c r="E68" s="84"/>
      <c r="F68" s="84"/>
    </row>
    <row r="69" spans="1:6" ht="12.75" hidden="1" customHeight="1" outlineLevel="1" x14ac:dyDescent="0.2">
      <c r="A69" s="83" t="s">
        <v>715</v>
      </c>
      <c r="B69" s="83"/>
      <c r="C69" s="83"/>
      <c r="D69" s="83"/>
      <c r="E69" s="83"/>
      <c r="F69" s="83"/>
    </row>
    <row r="70" spans="1:6" ht="12.75" hidden="1" customHeight="1" outlineLevel="1" x14ac:dyDescent="0.2">
      <c r="A70" s="83" t="s">
        <v>716</v>
      </c>
      <c r="B70" s="83"/>
      <c r="C70" s="83"/>
      <c r="D70" s="83"/>
      <c r="E70" s="83"/>
      <c r="F70" s="83"/>
    </row>
    <row r="71" spans="1:6" ht="12.75" hidden="1" customHeight="1" outlineLevel="1" x14ac:dyDescent="0.2">
      <c r="A71" s="83" t="s">
        <v>717</v>
      </c>
      <c r="B71" s="83"/>
      <c r="C71" s="83"/>
      <c r="D71" s="83"/>
      <c r="E71" s="83"/>
      <c r="F71" s="83"/>
    </row>
    <row r="72" spans="1:6" ht="12.75" hidden="1" customHeight="1" outlineLevel="1" x14ac:dyDescent="0.2">
      <c r="A72" s="83" t="s">
        <v>718</v>
      </c>
      <c r="B72" s="83"/>
      <c r="C72" s="83"/>
      <c r="D72" s="83"/>
      <c r="E72" s="83"/>
      <c r="F72" s="83"/>
    </row>
    <row r="73" spans="1:6" ht="12.75" hidden="1" customHeight="1" outlineLevel="1" x14ac:dyDescent="0.2">
      <c r="A73" s="83" t="s">
        <v>719</v>
      </c>
      <c r="B73" s="83"/>
      <c r="C73" s="83"/>
      <c r="D73" s="83"/>
      <c r="E73" s="83"/>
      <c r="F73" s="83"/>
    </row>
    <row r="74" spans="1:6" ht="12.75" hidden="1" customHeight="1" outlineLevel="1" x14ac:dyDescent="0.2">
      <c r="A74" s="83" t="s">
        <v>720</v>
      </c>
      <c r="B74" s="83"/>
      <c r="C74" s="83"/>
      <c r="D74" s="83"/>
      <c r="E74" s="83"/>
      <c r="F74" s="83"/>
    </row>
    <row r="75" spans="1:6" ht="12.75" hidden="1" customHeight="1" outlineLevel="1" x14ac:dyDescent="0.2">
      <c r="A75" s="81" t="s">
        <v>722</v>
      </c>
      <c r="B75" s="83"/>
      <c r="C75" s="83"/>
      <c r="D75" s="83"/>
      <c r="E75" s="83"/>
      <c r="F75" s="83"/>
    </row>
    <row r="76" spans="1:6" ht="12.75" hidden="1" customHeight="1" outlineLevel="1" x14ac:dyDescent="0.2">
      <c r="A76" s="83" t="s">
        <v>721</v>
      </c>
      <c r="B76" s="83"/>
      <c r="C76" s="83"/>
      <c r="D76" s="83"/>
      <c r="E76" s="83"/>
      <c r="F76" s="83"/>
    </row>
    <row r="77" spans="1:6" ht="12.75" hidden="1" customHeight="1" outlineLevel="1" x14ac:dyDescent="0.2">
      <c r="A77" s="83" t="s">
        <v>723</v>
      </c>
      <c r="B77" s="83"/>
      <c r="C77" s="83"/>
      <c r="D77" s="83"/>
      <c r="E77" s="83"/>
      <c r="F77" s="83"/>
    </row>
    <row r="78" spans="1:6" ht="12.75" hidden="1" customHeight="1" outlineLevel="1" x14ac:dyDescent="0.2">
      <c r="A78" s="83" t="s">
        <v>724</v>
      </c>
      <c r="B78" s="83"/>
      <c r="C78" s="83"/>
      <c r="D78" s="83"/>
      <c r="E78" s="83"/>
      <c r="F78" s="83"/>
    </row>
    <row r="79" spans="1:6" ht="12.75" hidden="1" customHeight="1" outlineLevel="1" x14ac:dyDescent="0.2">
      <c r="A79" s="81" t="s">
        <v>727</v>
      </c>
      <c r="B79" s="83"/>
      <c r="C79" s="83"/>
      <c r="D79" s="83"/>
      <c r="E79" s="83"/>
      <c r="F79" s="83"/>
    </row>
    <row r="80" spans="1:6" ht="12.75" hidden="1" customHeight="1" outlineLevel="1" x14ac:dyDescent="0.2">
      <c r="A80" s="83" t="s">
        <v>725</v>
      </c>
      <c r="B80" s="83"/>
      <c r="C80" s="83"/>
      <c r="D80" s="83"/>
      <c r="E80" s="83"/>
      <c r="F80" s="83"/>
    </row>
    <row r="81" spans="1:6" ht="12.75" hidden="1" customHeight="1" outlineLevel="1" x14ac:dyDescent="0.2">
      <c r="A81" s="83" t="s">
        <v>726</v>
      </c>
      <c r="B81" s="83"/>
      <c r="C81" s="83"/>
      <c r="D81" s="83"/>
      <c r="E81" s="83"/>
      <c r="F81" s="83"/>
    </row>
    <row r="82" spans="1:6" ht="12.75" hidden="1" customHeight="1" outlineLevel="1" x14ac:dyDescent="0.2">
      <c r="A82" s="83" t="s">
        <v>728</v>
      </c>
      <c r="B82" s="83"/>
      <c r="C82" s="83"/>
      <c r="D82" s="83"/>
      <c r="E82" s="83"/>
      <c r="F82" s="83"/>
    </row>
    <row r="83" spans="1:6" ht="12.75" hidden="1" customHeight="1" outlineLevel="1" x14ac:dyDescent="0.2">
      <c r="A83" s="83" t="s">
        <v>729</v>
      </c>
      <c r="B83" s="83"/>
      <c r="C83" s="83"/>
      <c r="D83" s="83"/>
      <c r="E83" s="83"/>
      <c r="F83" s="83"/>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87" t="s">
        <v>730</v>
      </c>
      <c r="B86" s="87"/>
      <c r="C86" s="87"/>
      <c r="D86" s="87"/>
      <c r="E86" s="87"/>
      <c r="F86" s="87"/>
    </row>
    <row r="87" spans="1:6" ht="12.75" hidden="1" customHeight="1" outlineLevel="1" x14ac:dyDescent="0.2">
      <c r="A87" s="83" t="s">
        <v>731</v>
      </c>
      <c r="B87" s="83"/>
      <c r="C87" s="83"/>
      <c r="D87" s="83"/>
      <c r="E87" s="83"/>
      <c r="F87" s="83"/>
    </row>
    <row r="88" spans="1:6" ht="16.5" hidden="1" customHeight="1" outlineLevel="1" x14ac:dyDescent="0.2">
      <c r="A88" s="84" t="s">
        <v>732</v>
      </c>
      <c r="B88" s="84"/>
      <c r="C88" s="84"/>
      <c r="D88" s="84"/>
      <c r="E88" s="84"/>
      <c r="F88" s="84"/>
    </row>
    <row r="89" spans="1:6" ht="12.75" hidden="1" customHeight="1" outlineLevel="1" x14ac:dyDescent="0.2">
      <c r="A89" s="83" t="s">
        <v>733</v>
      </c>
      <c r="B89" s="83"/>
      <c r="C89" s="83"/>
      <c r="D89" s="83"/>
      <c r="E89" s="83"/>
      <c r="F89" s="83"/>
    </row>
    <row r="90" spans="1:6" ht="12.75" hidden="1" customHeight="1" outlineLevel="1" x14ac:dyDescent="0.2">
      <c r="A90" s="83" t="s">
        <v>734</v>
      </c>
      <c r="B90" s="83"/>
      <c r="C90" s="83"/>
      <c r="D90" s="83"/>
      <c r="E90" s="83"/>
      <c r="F90" s="83"/>
    </row>
    <row r="91" spans="1:6" ht="12.75" hidden="1" customHeight="1" outlineLevel="1" x14ac:dyDescent="0.2">
      <c r="A91" s="83" t="s">
        <v>735</v>
      </c>
      <c r="B91" s="83"/>
      <c r="C91" s="83"/>
      <c r="D91" s="83"/>
      <c r="E91" s="83"/>
      <c r="F91" s="83"/>
    </row>
    <row r="92" spans="1:6" ht="12.75" hidden="1" customHeight="1" outlineLevel="1" x14ac:dyDescent="0.2">
      <c r="A92" s="83" t="s">
        <v>736</v>
      </c>
      <c r="B92" s="83"/>
      <c r="C92" s="83"/>
      <c r="D92" s="83"/>
      <c r="E92" s="83"/>
      <c r="F92" s="83"/>
    </row>
    <row r="93" spans="1:6" ht="12.75" hidden="1" customHeight="1" outlineLevel="1" x14ac:dyDescent="0.2">
      <c r="A93" s="83" t="s">
        <v>737</v>
      </c>
      <c r="B93" s="83"/>
      <c r="C93" s="83"/>
      <c r="D93" s="83"/>
      <c r="E93" s="83"/>
      <c r="F93" s="83"/>
    </row>
    <row r="94" spans="1:6" ht="12.75" hidden="1" customHeight="1" outlineLevel="1" x14ac:dyDescent="0.2">
      <c r="A94" s="83" t="s">
        <v>738</v>
      </c>
      <c r="B94" s="83"/>
      <c r="C94" s="83"/>
      <c r="D94" s="83"/>
      <c r="E94" s="83"/>
      <c r="F94" s="83"/>
    </row>
    <row r="95" spans="1:6" ht="16.5" hidden="1" customHeight="1" outlineLevel="1" x14ac:dyDescent="0.2">
      <c r="A95" s="84" t="s">
        <v>739</v>
      </c>
      <c r="B95" s="84"/>
      <c r="C95" s="84"/>
      <c r="D95" s="84"/>
      <c r="E95" s="84"/>
      <c r="F95" s="84"/>
    </row>
    <row r="96" spans="1:6" ht="12.75" hidden="1" customHeight="1" outlineLevel="1" x14ac:dyDescent="0.2">
      <c r="A96" s="83" t="s">
        <v>740</v>
      </c>
      <c r="B96" s="83"/>
      <c r="C96" s="83"/>
      <c r="D96" s="83"/>
      <c r="E96" s="83"/>
      <c r="F96" s="83"/>
    </row>
    <row r="97" spans="1:6" ht="12.75" hidden="1" customHeight="1" outlineLevel="1" x14ac:dyDescent="0.2">
      <c r="A97" s="83" t="s">
        <v>741</v>
      </c>
      <c r="B97" s="83"/>
      <c r="C97" s="83"/>
      <c r="D97" s="83"/>
      <c r="E97" s="83"/>
      <c r="F97" s="83"/>
    </row>
    <row r="98" spans="1:6" ht="42" hidden="1" customHeight="1" outlineLevel="1" x14ac:dyDescent="0.2">
      <c r="A98" s="85"/>
      <c r="B98" s="85"/>
      <c r="C98" s="85"/>
      <c r="D98" s="85"/>
      <c r="E98" s="85"/>
      <c r="F98" s="85"/>
    </row>
    <row r="99" spans="1:6" ht="12.75" hidden="1" customHeight="1" outlineLevel="1" x14ac:dyDescent="0.2">
      <c r="A99" s="83" t="s">
        <v>742</v>
      </c>
      <c r="B99" s="83"/>
      <c r="C99" s="83"/>
      <c r="D99" s="83"/>
      <c r="E99" s="83"/>
      <c r="F99" s="83"/>
    </row>
    <row r="100" spans="1:6" ht="42" hidden="1" customHeight="1" outlineLevel="1" x14ac:dyDescent="0.2">
      <c r="A100" s="85"/>
      <c r="B100" s="85"/>
      <c r="C100" s="85"/>
      <c r="D100" s="85"/>
      <c r="E100" s="85"/>
      <c r="F100" s="85"/>
    </row>
    <row r="101" spans="1:6" ht="12.75" hidden="1" customHeight="1" outlineLevel="1" x14ac:dyDescent="0.2">
      <c r="A101" s="83" t="s">
        <v>743</v>
      </c>
      <c r="B101" s="83"/>
      <c r="C101" s="83"/>
      <c r="D101" s="83"/>
      <c r="E101" s="83"/>
      <c r="F101" s="83"/>
    </row>
    <row r="102" spans="1:6" ht="42" hidden="1" customHeight="1" outlineLevel="1" x14ac:dyDescent="0.2">
      <c r="A102" s="85"/>
      <c r="B102" s="85"/>
      <c r="C102" s="85"/>
      <c r="D102" s="85"/>
      <c r="E102" s="85"/>
      <c r="F102" s="85"/>
    </row>
    <row r="103" spans="1:6" ht="12.75" hidden="1" customHeight="1" outlineLevel="1" x14ac:dyDescent="0.2">
      <c r="A103" s="83" t="s">
        <v>744</v>
      </c>
      <c r="B103" s="83"/>
      <c r="C103" s="83"/>
      <c r="D103" s="83"/>
      <c r="E103" s="83"/>
      <c r="F103" s="83"/>
    </row>
    <row r="104" spans="1:6" ht="16.5" hidden="1" customHeight="1" outlineLevel="1" x14ac:dyDescent="0.2">
      <c r="A104" s="84" t="s">
        <v>745</v>
      </c>
      <c r="B104" s="84"/>
      <c r="C104" s="84"/>
      <c r="D104" s="84"/>
      <c r="E104" s="84"/>
      <c r="F104" s="84"/>
    </row>
    <row r="105" spans="1:6" ht="12.75" hidden="1" customHeight="1" outlineLevel="1" x14ac:dyDescent="0.2">
      <c r="A105" s="83" t="s">
        <v>746</v>
      </c>
      <c r="B105" s="83"/>
      <c r="C105" s="83"/>
      <c r="D105" s="83"/>
      <c r="E105" s="83"/>
      <c r="F105" s="83"/>
    </row>
    <row r="106" spans="1:6" ht="42" hidden="1" customHeight="1" outlineLevel="1" x14ac:dyDescent="0.2">
      <c r="A106" s="85"/>
      <c r="B106" s="85"/>
      <c r="C106" s="85"/>
      <c r="D106" s="85"/>
      <c r="E106" s="85"/>
      <c r="F106" s="85"/>
    </row>
    <row r="107" spans="1:6" ht="12.75" hidden="1" customHeight="1" outlineLevel="1" x14ac:dyDescent="0.2">
      <c r="A107" s="83" t="s">
        <v>747</v>
      </c>
      <c r="B107" s="83"/>
      <c r="C107" s="83"/>
      <c r="D107" s="83"/>
      <c r="E107" s="83"/>
      <c r="F107" s="83"/>
    </row>
    <row r="108" spans="1:6" ht="12.75" hidden="1" customHeight="1" outlineLevel="1" x14ac:dyDescent="0.2">
      <c r="A108" s="83" t="s">
        <v>748</v>
      </c>
      <c r="B108" s="83"/>
      <c r="C108" s="83"/>
      <c r="D108" s="83"/>
      <c r="E108" s="83"/>
      <c r="F108" s="83"/>
    </row>
    <row r="109" spans="1:6" ht="12.75" hidden="1" customHeight="1" outlineLevel="1" x14ac:dyDescent="0.2">
      <c r="A109" s="83" t="s">
        <v>749</v>
      </c>
      <c r="B109" s="83"/>
      <c r="C109" s="83"/>
      <c r="D109" s="83"/>
      <c r="E109" s="83"/>
      <c r="F109" s="83"/>
    </row>
    <row r="110" spans="1:6" ht="16.5" hidden="1" customHeight="1" outlineLevel="1" x14ac:dyDescent="0.2">
      <c r="A110" s="84" t="s">
        <v>750</v>
      </c>
      <c r="B110" s="84"/>
      <c r="C110" s="84"/>
      <c r="D110" s="84"/>
      <c r="E110" s="84"/>
      <c r="F110" s="84"/>
    </row>
    <row r="111" spans="1:6" ht="12.75" hidden="1" customHeight="1" outlineLevel="1" x14ac:dyDescent="0.2">
      <c r="A111" s="83" t="s">
        <v>751</v>
      </c>
      <c r="B111" s="83"/>
      <c r="C111" s="83"/>
      <c r="D111" s="83"/>
      <c r="E111" s="83"/>
      <c r="F111" s="83"/>
    </row>
    <row r="112" spans="1:6" ht="12.75" hidden="1" customHeight="1" outlineLevel="1" x14ac:dyDescent="0.2">
      <c r="A112" s="83" t="s">
        <v>752</v>
      </c>
      <c r="B112" s="83"/>
      <c r="C112" s="83"/>
      <c r="D112" s="83"/>
      <c r="E112" s="83"/>
      <c r="F112" s="83"/>
    </row>
    <row r="113" spans="1:6" ht="12.75" hidden="1" customHeight="1" outlineLevel="1" x14ac:dyDescent="0.2">
      <c r="A113" s="83" t="s">
        <v>753</v>
      </c>
      <c r="B113" s="83"/>
      <c r="C113" s="83"/>
      <c r="D113" s="83"/>
      <c r="E113" s="83"/>
      <c r="F113" s="83"/>
    </row>
    <row r="114" spans="1:6" ht="12.75" hidden="1" customHeight="1" outlineLevel="1" x14ac:dyDescent="0.2">
      <c r="A114" s="83" t="s">
        <v>754</v>
      </c>
      <c r="B114" s="83"/>
      <c r="C114" s="83"/>
      <c r="D114" s="83"/>
      <c r="E114" s="83"/>
      <c r="F114" s="83"/>
    </row>
    <row r="115" spans="1:6" ht="12.75" hidden="1" customHeight="1" outlineLevel="1" x14ac:dyDescent="0.2">
      <c r="A115" s="83" t="s">
        <v>755</v>
      </c>
      <c r="B115" s="83"/>
      <c r="C115" s="83"/>
      <c r="D115" s="83"/>
      <c r="E115" s="83"/>
      <c r="F115" s="83"/>
    </row>
    <row r="116" spans="1:6" ht="12.75" hidden="1" customHeight="1" outlineLevel="1" x14ac:dyDescent="0.2">
      <c r="A116" s="83" t="s">
        <v>756</v>
      </c>
      <c r="B116" s="83"/>
      <c r="C116" s="83"/>
      <c r="D116" s="83"/>
      <c r="E116" s="83"/>
      <c r="F116" s="83"/>
    </row>
    <row r="117" spans="1:6" ht="12.75" hidden="1" customHeight="1" outlineLevel="1" x14ac:dyDescent="0.2">
      <c r="A117" s="83" t="s">
        <v>757</v>
      </c>
      <c r="B117" s="83"/>
      <c r="C117" s="83"/>
      <c r="D117" s="83"/>
      <c r="E117" s="83"/>
      <c r="F117" s="83"/>
    </row>
    <row r="118" spans="1:6" ht="12.75" hidden="1" customHeight="1" outlineLevel="1" x14ac:dyDescent="0.2">
      <c r="A118" s="83" t="s">
        <v>758</v>
      </c>
      <c r="B118" s="83"/>
      <c r="C118" s="83"/>
      <c r="D118" s="83"/>
      <c r="E118" s="83"/>
      <c r="F118" s="83"/>
    </row>
    <row r="119" spans="1:6" ht="16.5" hidden="1" customHeight="1" outlineLevel="1" x14ac:dyDescent="0.2">
      <c r="A119" s="84" t="s">
        <v>759</v>
      </c>
      <c r="B119" s="84"/>
      <c r="C119" s="84"/>
      <c r="D119" s="84"/>
      <c r="E119" s="84"/>
      <c r="F119" s="84"/>
    </row>
    <row r="120" spans="1:6" ht="12.75" hidden="1" customHeight="1" outlineLevel="1" x14ac:dyDescent="0.2">
      <c r="A120" s="81" t="s">
        <v>760</v>
      </c>
      <c r="B120" s="81"/>
      <c r="C120" s="81"/>
      <c r="D120" s="81"/>
      <c r="E120" s="81"/>
      <c r="F120" s="81"/>
    </row>
    <row r="121" spans="1:6" ht="12.75" hidden="1" customHeight="1" outlineLevel="1" x14ac:dyDescent="0.2">
      <c r="A121" s="83" t="s">
        <v>761</v>
      </c>
      <c r="B121" s="83"/>
      <c r="C121" s="83"/>
      <c r="D121" s="83"/>
      <c r="E121" s="83"/>
      <c r="F121" s="83"/>
    </row>
    <row r="122" spans="1:6" ht="12.75" hidden="1" customHeight="1" outlineLevel="1" x14ac:dyDescent="0.2">
      <c r="A122" s="83" t="s">
        <v>762</v>
      </c>
      <c r="B122" s="83"/>
      <c r="C122" s="83"/>
      <c r="D122" s="83"/>
      <c r="E122" s="83"/>
      <c r="F122" s="83"/>
    </row>
    <row r="123" spans="1:6" ht="16.5" hidden="1" customHeight="1" outlineLevel="1" x14ac:dyDescent="0.2">
      <c r="A123" s="84" t="s">
        <v>763</v>
      </c>
      <c r="B123" s="84"/>
      <c r="C123" s="84"/>
      <c r="D123" s="84"/>
      <c r="E123" s="84"/>
      <c r="F123" s="84"/>
    </row>
    <row r="124" spans="1:6" ht="12.75" hidden="1" customHeight="1" outlineLevel="1" x14ac:dyDescent="0.2">
      <c r="A124" s="83" t="s">
        <v>764</v>
      </c>
      <c r="B124" s="83"/>
      <c r="C124" s="83"/>
      <c r="D124" s="83"/>
      <c r="E124" s="83"/>
      <c r="F124" s="83"/>
    </row>
    <row r="125" spans="1:6" ht="12.75" hidden="1" customHeight="1" outlineLevel="1" x14ac:dyDescent="0.2">
      <c r="A125" s="83" t="s">
        <v>765</v>
      </c>
      <c r="B125" s="83"/>
      <c r="C125" s="83"/>
      <c r="D125" s="83"/>
      <c r="E125" s="83"/>
      <c r="F125" s="83"/>
    </row>
    <row r="126" spans="1:6" ht="12.75" hidden="1" customHeight="1" outlineLevel="1" x14ac:dyDescent="0.2">
      <c r="A126" s="83" t="s">
        <v>766</v>
      </c>
      <c r="B126" s="83"/>
      <c r="C126" s="83"/>
      <c r="D126" s="83"/>
      <c r="E126" s="83"/>
      <c r="F126" s="83"/>
    </row>
    <row r="127" spans="1:6" ht="12.75" hidden="1" customHeight="1" outlineLevel="1" x14ac:dyDescent="0.2">
      <c r="A127" s="83" t="s">
        <v>767</v>
      </c>
      <c r="B127" s="83"/>
      <c r="C127" s="83"/>
      <c r="D127" s="83"/>
      <c r="E127" s="83"/>
      <c r="F127" s="83"/>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87" t="s">
        <v>768</v>
      </c>
      <c r="B130" s="87"/>
      <c r="C130" s="87"/>
      <c r="D130" s="87"/>
      <c r="E130" s="87"/>
      <c r="F130" s="87"/>
    </row>
    <row r="131" spans="1:6" ht="12.75" hidden="1" customHeight="1" outlineLevel="1" x14ac:dyDescent="0.2">
      <c r="A131" s="83" t="s">
        <v>769</v>
      </c>
      <c r="B131" s="83"/>
      <c r="C131" s="83"/>
      <c r="D131" s="83"/>
      <c r="E131" s="83"/>
      <c r="F131" s="83"/>
    </row>
    <row r="132" spans="1:6" ht="16.5" hidden="1" customHeight="1" outlineLevel="1" x14ac:dyDescent="0.2">
      <c r="A132" s="84" t="s">
        <v>770</v>
      </c>
      <c r="B132" s="84"/>
      <c r="C132" s="84"/>
      <c r="D132" s="84"/>
      <c r="E132" s="84"/>
      <c r="F132" s="84"/>
    </row>
    <row r="133" spans="1:6" ht="12.75" hidden="1" customHeight="1" outlineLevel="1" x14ac:dyDescent="0.2">
      <c r="A133" s="83" t="s">
        <v>771</v>
      </c>
      <c r="B133" s="83"/>
      <c r="C133" s="83"/>
      <c r="D133" s="83"/>
      <c r="E133" s="83"/>
      <c r="F133" s="83"/>
    </row>
    <row r="134" spans="1:6" ht="12.75" hidden="1" customHeight="1" outlineLevel="1" x14ac:dyDescent="0.2">
      <c r="A134" s="83" t="s">
        <v>772</v>
      </c>
      <c r="B134" s="83"/>
      <c r="C134" s="83"/>
      <c r="D134" s="83"/>
      <c r="E134" s="83"/>
      <c r="F134" s="83"/>
    </row>
    <row r="135" spans="1:6" ht="12.75" hidden="1" customHeight="1" outlineLevel="1" x14ac:dyDescent="0.2">
      <c r="A135" s="83" t="s">
        <v>773</v>
      </c>
      <c r="B135" s="83"/>
      <c r="C135" s="83"/>
      <c r="D135" s="83"/>
      <c r="E135" s="83"/>
      <c r="F135" s="83"/>
    </row>
    <row r="136" spans="1:6" ht="16.5" hidden="1" customHeight="1" outlineLevel="1" x14ac:dyDescent="0.2">
      <c r="A136" s="84" t="s">
        <v>774</v>
      </c>
      <c r="B136" s="84"/>
      <c r="C136" s="84"/>
      <c r="D136" s="84"/>
      <c r="E136" s="84"/>
      <c r="F136" s="84"/>
    </row>
    <row r="137" spans="1:6" ht="42" hidden="1" customHeight="1" outlineLevel="1" x14ac:dyDescent="0.2">
      <c r="A137" s="85"/>
      <c r="B137" s="85"/>
      <c r="C137" s="85"/>
      <c r="D137" s="85"/>
      <c r="E137" s="85"/>
      <c r="F137" s="85"/>
    </row>
    <row r="138" spans="1:6" ht="12.75" hidden="1" customHeight="1" outlineLevel="1" x14ac:dyDescent="0.2">
      <c r="A138" s="83" t="s">
        <v>775</v>
      </c>
      <c r="B138" s="83"/>
      <c r="C138" s="83"/>
      <c r="D138" s="83"/>
      <c r="E138" s="83"/>
      <c r="F138" s="83"/>
    </row>
    <row r="139" spans="1:6" ht="42" hidden="1" customHeight="1" outlineLevel="1" x14ac:dyDescent="0.2">
      <c r="A139" s="85"/>
      <c r="B139" s="85"/>
      <c r="C139" s="85"/>
      <c r="D139" s="85"/>
      <c r="E139" s="85"/>
      <c r="F139" s="85"/>
    </row>
    <row r="140" spans="1:6" ht="12.75" hidden="1" customHeight="1" outlineLevel="1" x14ac:dyDescent="0.2">
      <c r="A140" s="83" t="s">
        <v>776</v>
      </c>
      <c r="B140" s="83"/>
      <c r="C140" s="83"/>
      <c r="D140" s="83"/>
      <c r="E140" s="83"/>
      <c r="F140" s="83"/>
    </row>
    <row r="141" spans="1:6" ht="12.75" hidden="1" customHeight="1" outlineLevel="1" x14ac:dyDescent="0.2">
      <c r="A141" s="83" t="s">
        <v>777</v>
      </c>
      <c r="B141" s="83"/>
      <c r="C141" s="83"/>
      <c r="D141" s="83"/>
      <c r="E141" s="83"/>
      <c r="F141" s="83"/>
    </row>
    <row r="142" spans="1:6" ht="12.75" hidden="1" customHeight="1" outlineLevel="1" x14ac:dyDescent="0.2">
      <c r="A142" s="83" t="s">
        <v>778</v>
      </c>
      <c r="B142" s="83"/>
      <c r="C142" s="83"/>
      <c r="D142" s="83"/>
      <c r="E142" s="83"/>
      <c r="F142" s="83"/>
    </row>
    <row r="143" spans="1:6" ht="12.75" hidden="1" customHeight="1" outlineLevel="1" x14ac:dyDescent="0.2">
      <c r="A143" s="83" t="s">
        <v>779</v>
      </c>
      <c r="B143" s="83"/>
      <c r="C143" s="83"/>
      <c r="D143" s="83"/>
      <c r="E143" s="83"/>
      <c r="F143" s="83"/>
    </row>
    <row r="144" spans="1:6" ht="12.75" hidden="1" customHeight="1" outlineLevel="1" x14ac:dyDescent="0.2">
      <c r="A144" s="83" t="s">
        <v>780</v>
      </c>
      <c r="B144" s="83"/>
      <c r="C144" s="83"/>
      <c r="D144" s="83"/>
      <c r="E144" s="83"/>
      <c r="F144" s="83"/>
    </row>
    <row r="145" spans="1:6" ht="16.5" hidden="1" customHeight="1" outlineLevel="1" x14ac:dyDescent="0.2">
      <c r="A145" s="84" t="s">
        <v>781</v>
      </c>
      <c r="B145" s="84"/>
      <c r="C145" s="84"/>
      <c r="D145" s="84"/>
      <c r="E145" s="84"/>
      <c r="F145" s="84"/>
    </row>
    <row r="146" spans="1:6" ht="12.75" hidden="1" customHeight="1" outlineLevel="1" x14ac:dyDescent="0.2">
      <c r="A146" s="83" t="s">
        <v>782</v>
      </c>
      <c r="B146" s="83"/>
      <c r="C146" s="83"/>
      <c r="D146" s="83"/>
      <c r="E146" s="83"/>
      <c r="F146" s="83"/>
    </row>
    <row r="147" spans="1:6" ht="12.75" hidden="1" customHeight="1" outlineLevel="1" x14ac:dyDescent="0.2">
      <c r="A147" s="83" t="s">
        <v>783</v>
      </c>
      <c r="B147" s="83"/>
      <c r="C147" s="83"/>
      <c r="D147" s="83"/>
      <c r="E147" s="83"/>
      <c r="F147" s="83"/>
    </row>
    <row r="148" spans="1:6" ht="12.75" hidden="1" customHeight="1" outlineLevel="1" x14ac:dyDescent="0.2">
      <c r="A148" s="83" t="s">
        <v>784</v>
      </c>
      <c r="B148" s="83"/>
      <c r="C148" s="83"/>
      <c r="D148" s="83"/>
      <c r="E148" s="83"/>
      <c r="F148" s="83"/>
    </row>
    <row r="149" spans="1:6" ht="12.75" hidden="1" customHeight="1" outlineLevel="1" x14ac:dyDescent="0.2">
      <c r="A149" s="83" t="s">
        <v>785</v>
      </c>
      <c r="B149" s="83"/>
      <c r="C149" s="83"/>
      <c r="D149" s="83"/>
      <c r="E149" s="83"/>
      <c r="F149" s="83"/>
    </row>
    <row r="150" spans="1:6" ht="12.75" hidden="1" customHeight="1" outlineLevel="1" x14ac:dyDescent="0.2">
      <c r="A150" s="83" t="s">
        <v>786</v>
      </c>
      <c r="B150" s="83"/>
      <c r="C150" s="83"/>
      <c r="D150" s="83"/>
      <c r="E150" s="83"/>
      <c r="F150" s="83"/>
    </row>
    <row r="151" spans="1:6" ht="12.75" hidden="1" customHeight="1" outlineLevel="1" x14ac:dyDescent="0.2">
      <c r="A151" s="83" t="s">
        <v>787</v>
      </c>
      <c r="B151" s="83"/>
      <c r="C151" s="83"/>
      <c r="D151" s="83"/>
      <c r="E151" s="83"/>
      <c r="F151" s="83"/>
    </row>
    <row r="152" spans="1:6" ht="12.75" hidden="1" customHeight="1" outlineLevel="1" x14ac:dyDescent="0.2">
      <c r="A152" s="81" t="s">
        <v>788</v>
      </c>
      <c r="B152" s="81"/>
      <c r="C152" s="81"/>
      <c r="D152" s="81"/>
      <c r="E152" s="81"/>
      <c r="F152" s="81"/>
    </row>
    <row r="153" spans="1:6" ht="66" hidden="1" customHeight="1" outlineLevel="1" x14ac:dyDescent="0.2">
      <c r="A153" s="85"/>
      <c r="B153" s="85"/>
      <c r="C153" s="85"/>
      <c r="D153" s="85"/>
      <c r="E153" s="85"/>
      <c r="F153" s="85"/>
    </row>
    <row r="154" spans="1:6" ht="12.75" hidden="1" customHeight="1" outlineLevel="1" x14ac:dyDescent="0.2">
      <c r="A154" s="83" t="s">
        <v>789</v>
      </c>
      <c r="B154" s="83"/>
      <c r="C154" s="83"/>
      <c r="D154" s="83"/>
      <c r="E154" s="83"/>
      <c r="F154" s="83"/>
    </row>
    <row r="155" spans="1:6" ht="12.75" hidden="1" customHeight="1" outlineLevel="1" x14ac:dyDescent="0.2">
      <c r="A155" s="83" t="s">
        <v>790</v>
      </c>
      <c r="B155" s="83"/>
      <c r="C155" s="83"/>
      <c r="D155" s="83"/>
      <c r="E155" s="83"/>
      <c r="F155" s="83"/>
    </row>
    <row r="156" spans="1:6" ht="12.75" hidden="1" customHeight="1" outlineLevel="1" x14ac:dyDescent="0.2">
      <c r="A156" s="83" t="s">
        <v>791</v>
      </c>
      <c r="B156" s="83"/>
      <c r="C156" s="83"/>
      <c r="D156" s="83"/>
      <c r="E156" s="83"/>
      <c r="F156" s="83"/>
    </row>
    <row r="157" spans="1:6" ht="16.5" hidden="1" customHeight="1" outlineLevel="1" x14ac:dyDescent="0.2">
      <c r="A157" s="84" t="s">
        <v>792</v>
      </c>
      <c r="B157" s="84"/>
      <c r="C157" s="84"/>
      <c r="D157" s="84"/>
      <c r="E157" s="84"/>
      <c r="F157" s="84"/>
    </row>
    <row r="158" spans="1:6" ht="12.75" hidden="1" customHeight="1" outlineLevel="1" x14ac:dyDescent="0.2">
      <c r="A158" s="83" t="s">
        <v>793</v>
      </c>
      <c r="B158" s="83"/>
      <c r="C158" s="83"/>
      <c r="D158" s="83"/>
      <c r="E158" s="83"/>
      <c r="F158" s="83"/>
    </row>
    <row r="159" spans="1:6" ht="12.75" hidden="1" customHeight="1" outlineLevel="1" x14ac:dyDescent="0.2">
      <c r="A159" s="83" t="s">
        <v>794</v>
      </c>
      <c r="B159" s="83"/>
      <c r="C159" s="83"/>
      <c r="D159" s="83"/>
      <c r="E159" s="83"/>
      <c r="F159" s="83"/>
    </row>
    <row r="160" spans="1:6" ht="12.75" hidden="1" customHeight="1" outlineLevel="1" x14ac:dyDescent="0.2">
      <c r="A160" s="83" t="s">
        <v>795</v>
      </c>
      <c r="B160" s="83"/>
      <c r="C160" s="83"/>
      <c r="D160" s="83"/>
      <c r="E160" s="83"/>
      <c r="F160" s="83"/>
    </row>
    <row r="161" spans="1:6" ht="12.75" hidden="1" customHeight="1" outlineLevel="1" x14ac:dyDescent="0.2">
      <c r="A161" s="83" t="s">
        <v>796</v>
      </c>
      <c r="B161" s="83"/>
      <c r="C161" s="83"/>
      <c r="D161" s="83"/>
      <c r="E161" s="83"/>
      <c r="F161" s="83"/>
    </row>
    <row r="162" spans="1:6" ht="12.75" hidden="1" customHeight="1" outlineLevel="1" x14ac:dyDescent="0.2">
      <c r="A162" s="83" t="s">
        <v>797</v>
      </c>
      <c r="B162" s="83"/>
      <c r="C162" s="83"/>
      <c r="D162" s="83"/>
      <c r="E162" s="83"/>
      <c r="F162" s="83"/>
    </row>
    <row r="163" spans="1:6" ht="12.75" hidden="1" customHeight="1" outlineLevel="1" x14ac:dyDescent="0.2">
      <c r="A163" s="83" t="s">
        <v>798</v>
      </c>
      <c r="B163" s="83"/>
      <c r="C163" s="83"/>
      <c r="D163" s="83"/>
      <c r="E163" s="83"/>
      <c r="F163" s="83"/>
    </row>
    <row r="164" spans="1:6" ht="12.75" hidden="1" customHeight="1" outlineLevel="1" x14ac:dyDescent="0.2">
      <c r="A164" s="83" t="s">
        <v>799</v>
      </c>
      <c r="B164" s="83"/>
      <c r="C164" s="83"/>
      <c r="D164" s="83"/>
      <c r="E164" s="83"/>
      <c r="F164" s="83"/>
    </row>
    <row r="165" spans="1:6" ht="12.75" hidden="1" customHeight="1" outlineLevel="1" x14ac:dyDescent="0.2">
      <c r="A165" s="83" t="s">
        <v>800</v>
      </c>
      <c r="B165" s="83"/>
      <c r="C165" s="83"/>
      <c r="D165" s="83"/>
      <c r="E165" s="83"/>
      <c r="F165" s="83"/>
    </row>
    <row r="166" spans="1:6" ht="16.5" hidden="1" customHeight="1" outlineLevel="1" x14ac:dyDescent="0.2">
      <c r="A166" s="84" t="s">
        <v>801</v>
      </c>
      <c r="B166" s="84"/>
      <c r="C166" s="84"/>
      <c r="D166" s="84"/>
      <c r="E166" s="84"/>
      <c r="F166" s="84"/>
    </row>
    <row r="167" spans="1:6" ht="42" hidden="1" customHeight="1" outlineLevel="1" x14ac:dyDescent="0.2">
      <c r="A167" s="85"/>
      <c r="B167" s="85"/>
      <c r="C167" s="85"/>
      <c r="D167" s="85"/>
      <c r="E167" s="85"/>
      <c r="F167" s="85"/>
    </row>
    <row r="168" spans="1:6" ht="12.75" hidden="1" customHeight="1" outlineLevel="1" x14ac:dyDescent="0.2">
      <c r="A168" s="83" t="s">
        <v>802</v>
      </c>
      <c r="B168" s="83"/>
      <c r="C168" s="83"/>
      <c r="D168" s="83"/>
      <c r="E168" s="83"/>
      <c r="F168" s="83"/>
    </row>
    <row r="169" spans="1:6" ht="12.75" hidden="1" customHeight="1" outlineLevel="1" x14ac:dyDescent="0.2">
      <c r="A169" s="83" t="s">
        <v>803</v>
      </c>
      <c r="B169" s="83"/>
      <c r="C169" s="83"/>
      <c r="D169" s="83"/>
      <c r="E169" s="83"/>
      <c r="F169" s="83"/>
    </row>
    <row r="170" spans="1:6" ht="12.75" hidden="1" customHeight="1" outlineLevel="1" x14ac:dyDescent="0.2">
      <c r="A170" s="83" t="s">
        <v>804</v>
      </c>
      <c r="B170" s="83"/>
      <c r="C170" s="83"/>
      <c r="D170" s="83"/>
      <c r="E170" s="83"/>
      <c r="F170" s="83"/>
    </row>
    <row r="171" spans="1:6" ht="12.75" hidden="1" customHeight="1" outlineLevel="1" x14ac:dyDescent="0.2">
      <c r="A171" s="83" t="s">
        <v>805</v>
      </c>
      <c r="B171" s="83"/>
      <c r="C171" s="83"/>
      <c r="D171" s="83"/>
      <c r="E171" s="83"/>
      <c r="F171" s="83"/>
    </row>
    <row r="172" spans="1:6" ht="12.75" hidden="1" customHeight="1" outlineLevel="1" x14ac:dyDescent="0.2">
      <c r="A172" s="83" t="s">
        <v>806</v>
      </c>
      <c r="B172" s="83"/>
      <c r="C172" s="83"/>
      <c r="D172" s="83"/>
      <c r="E172" s="83"/>
      <c r="F172" s="83"/>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87" t="s">
        <v>807</v>
      </c>
      <c r="B175" s="87"/>
      <c r="C175" s="87"/>
      <c r="D175" s="87"/>
      <c r="E175" s="87"/>
      <c r="F175" s="87"/>
    </row>
    <row r="176" spans="1:6" ht="12.75" hidden="1" customHeight="1" outlineLevel="1" x14ac:dyDescent="0.2">
      <c r="A176" s="83" t="s">
        <v>808</v>
      </c>
      <c r="B176" s="83"/>
      <c r="C176" s="83"/>
      <c r="D176" s="83"/>
      <c r="E176" s="83"/>
      <c r="F176" s="83"/>
    </row>
    <row r="177" spans="1:6" ht="12.75" hidden="1" customHeight="1" outlineLevel="1" x14ac:dyDescent="0.2">
      <c r="A177" s="83" t="s">
        <v>809</v>
      </c>
      <c r="B177" s="83"/>
      <c r="C177" s="83"/>
      <c r="D177" s="83"/>
      <c r="E177" s="83"/>
      <c r="F177" s="83"/>
    </row>
    <row r="178" spans="1:6" ht="12.75" hidden="1" customHeight="1" outlineLevel="1" x14ac:dyDescent="0.2">
      <c r="A178" s="83" t="s">
        <v>810</v>
      </c>
      <c r="B178" s="83"/>
      <c r="C178" s="83"/>
      <c r="D178" s="83"/>
      <c r="E178" s="83"/>
      <c r="F178" s="83"/>
    </row>
    <row r="179" spans="1:6" ht="19.5" hidden="1" customHeight="1" outlineLevel="1" x14ac:dyDescent="0.2">
      <c r="A179" s="88" t="s">
        <v>811</v>
      </c>
      <c r="B179" s="88"/>
      <c r="C179" s="88"/>
      <c r="D179" s="88"/>
      <c r="E179" s="88"/>
      <c r="F179" s="88"/>
    </row>
    <row r="180" spans="1:6" ht="12.75" hidden="1" customHeight="1" outlineLevel="1" x14ac:dyDescent="0.2">
      <c r="A180" s="83" t="s">
        <v>812</v>
      </c>
      <c r="B180" s="83"/>
      <c r="C180" s="83"/>
      <c r="D180" s="83"/>
      <c r="E180" s="83"/>
      <c r="F180" s="83"/>
    </row>
    <row r="181" spans="1:6" ht="12.75" hidden="1" customHeight="1" outlineLevel="1" x14ac:dyDescent="0.2">
      <c r="A181" s="83" t="s">
        <v>813</v>
      </c>
      <c r="B181" s="83"/>
      <c r="C181" s="83"/>
      <c r="D181" s="83"/>
      <c r="E181" s="83"/>
      <c r="F181" s="83"/>
    </row>
    <row r="182" spans="1:6" ht="16.5" hidden="1" customHeight="1" outlineLevel="1" x14ac:dyDescent="0.2">
      <c r="A182" s="84" t="s">
        <v>814</v>
      </c>
      <c r="B182" s="84"/>
      <c r="C182" s="84"/>
      <c r="D182" s="84"/>
      <c r="E182" s="84"/>
      <c r="F182" s="84"/>
    </row>
    <row r="183" spans="1:6" ht="42" hidden="1" customHeight="1" outlineLevel="1" x14ac:dyDescent="0.2">
      <c r="A183" s="85"/>
      <c r="B183" s="85"/>
      <c r="C183" s="85"/>
      <c r="D183" s="85"/>
      <c r="E183" s="85"/>
      <c r="F183" s="85"/>
    </row>
    <row r="184" spans="1:6" ht="12.75" hidden="1" customHeight="1" outlineLevel="1" x14ac:dyDescent="0.2">
      <c r="A184" s="83" t="s">
        <v>815</v>
      </c>
      <c r="B184" s="83"/>
      <c r="C184" s="83"/>
      <c r="D184" s="83"/>
      <c r="E184" s="83"/>
      <c r="F184" s="83"/>
    </row>
    <row r="185" spans="1:6" ht="66" hidden="1" customHeight="1" outlineLevel="1" x14ac:dyDescent="0.2">
      <c r="A185" s="85"/>
      <c r="B185" s="85"/>
      <c r="C185" s="85"/>
      <c r="D185" s="85"/>
      <c r="E185" s="85"/>
      <c r="F185" s="85"/>
    </row>
    <row r="186" spans="1:6" ht="12.75" hidden="1" customHeight="1" outlineLevel="1" x14ac:dyDescent="0.2">
      <c r="A186" s="83" t="s">
        <v>816</v>
      </c>
      <c r="B186" s="83"/>
      <c r="C186" s="83"/>
      <c r="D186" s="83"/>
      <c r="E186" s="83"/>
      <c r="F186" s="83"/>
    </row>
    <row r="187" spans="1:6" ht="12.75" hidden="1" customHeight="1" outlineLevel="1" x14ac:dyDescent="0.2">
      <c r="A187" s="83" t="s">
        <v>817</v>
      </c>
      <c r="B187" s="83"/>
      <c r="C187" s="83"/>
      <c r="D187" s="83"/>
      <c r="E187" s="83"/>
      <c r="F187" s="83"/>
    </row>
    <row r="188" spans="1:6" ht="16.5" hidden="1" customHeight="1" outlineLevel="1" x14ac:dyDescent="0.2">
      <c r="A188" s="84" t="s">
        <v>818</v>
      </c>
      <c r="B188" s="84"/>
      <c r="C188" s="84"/>
      <c r="D188" s="84"/>
      <c r="E188" s="84"/>
      <c r="F188" s="84"/>
    </row>
    <row r="189" spans="1:6" ht="12.75" hidden="1" customHeight="1" outlineLevel="1" x14ac:dyDescent="0.2">
      <c r="A189" s="83" t="s">
        <v>819</v>
      </c>
      <c r="B189" s="83"/>
      <c r="C189" s="83"/>
      <c r="D189" s="83"/>
      <c r="E189" s="83"/>
      <c r="F189" s="83"/>
    </row>
    <row r="190" spans="1:6" ht="12.75" hidden="1" customHeight="1" outlineLevel="1" x14ac:dyDescent="0.2">
      <c r="A190" s="83" t="s">
        <v>820</v>
      </c>
      <c r="B190" s="83"/>
      <c r="C190" s="83"/>
      <c r="D190" s="83"/>
      <c r="E190" s="83"/>
      <c r="F190" s="83"/>
    </row>
    <row r="191" spans="1:6" ht="12.75" hidden="1" customHeight="1" outlineLevel="1" x14ac:dyDescent="0.2">
      <c r="A191" s="83" t="s">
        <v>821</v>
      </c>
      <c r="B191" s="83"/>
      <c r="C191" s="83"/>
      <c r="D191" s="83"/>
      <c r="E191" s="83"/>
      <c r="F191" s="83"/>
    </row>
    <row r="192" spans="1:6" ht="42" hidden="1" customHeight="1" outlineLevel="1" x14ac:dyDescent="0.2">
      <c r="A192" s="85"/>
      <c r="B192" s="85"/>
      <c r="C192" s="85"/>
      <c r="D192" s="85"/>
      <c r="E192" s="85"/>
      <c r="F192" s="85"/>
    </row>
    <row r="193" spans="1:6" ht="12.75" hidden="1" customHeight="1" outlineLevel="1" x14ac:dyDescent="0.2">
      <c r="A193" s="83" t="s">
        <v>822</v>
      </c>
      <c r="B193" s="83"/>
      <c r="C193" s="83"/>
      <c r="D193" s="83"/>
      <c r="E193" s="83"/>
      <c r="F193" s="83"/>
    </row>
    <row r="194" spans="1:6" ht="12.75" hidden="1" customHeight="1" outlineLevel="1" x14ac:dyDescent="0.2">
      <c r="A194" s="83" t="s">
        <v>823</v>
      </c>
      <c r="B194" s="83"/>
      <c r="C194" s="83"/>
      <c r="D194" s="83"/>
      <c r="E194" s="83"/>
      <c r="F194" s="83"/>
    </row>
    <row r="195" spans="1:6" ht="12.75" hidden="1" customHeight="1" outlineLevel="1" x14ac:dyDescent="0.2">
      <c r="A195" s="81" t="s">
        <v>824</v>
      </c>
      <c r="B195" s="81"/>
      <c r="C195" s="81"/>
      <c r="D195" s="81"/>
      <c r="E195" s="81"/>
      <c r="F195" s="81"/>
    </row>
    <row r="196" spans="1:6" ht="12.75" hidden="1" customHeight="1" outlineLevel="1" x14ac:dyDescent="0.2">
      <c r="A196" s="83" t="s">
        <v>825</v>
      </c>
      <c r="B196" s="83"/>
      <c r="C196" s="83"/>
      <c r="D196" s="83"/>
      <c r="E196" s="83"/>
      <c r="F196" s="83"/>
    </row>
    <row r="197" spans="1:6" ht="12.75" hidden="1" customHeight="1" outlineLevel="1" x14ac:dyDescent="0.2">
      <c r="A197" s="83" t="s">
        <v>826</v>
      </c>
      <c r="B197" s="83"/>
      <c r="C197" s="83"/>
      <c r="D197" s="83"/>
      <c r="E197" s="83"/>
      <c r="F197" s="83"/>
    </row>
    <row r="198" spans="1:6" ht="16.5" hidden="1" customHeight="1" outlineLevel="1" x14ac:dyDescent="0.2">
      <c r="A198" s="84" t="s">
        <v>827</v>
      </c>
      <c r="B198" s="84"/>
      <c r="C198" s="84"/>
      <c r="D198" s="84"/>
      <c r="E198" s="84"/>
      <c r="F198" s="84"/>
    </row>
    <row r="199" spans="1:6" ht="12.75" hidden="1" customHeight="1" outlineLevel="1" x14ac:dyDescent="0.2">
      <c r="A199" s="83" t="s">
        <v>828</v>
      </c>
      <c r="B199" s="83"/>
      <c r="C199" s="83"/>
      <c r="D199" s="83"/>
      <c r="E199" s="83"/>
      <c r="F199" s="83"/>
    </row>
    <row r="200" spans="1:6" ht="12.75" hidden="1" customHeight="1" outlineLevel="1" x14ac:dyDescent="0.2">
      <c r="A200" s="83" t="s">
        <v>829</v>
      </c>
      <c r="B200" s="83"/>
      <c r="C200" s="83"/>
      <c r="D200" s="83"/>
      <c r="E200" s="83"/>
      <c r="F200" s="83"/>
    </row>
    <row r="201" spans="1:6" ht="42" hidden="1" customHeight="1" outlineLevel="1" x14ac:dyDescent="0.2">
      <c r="A201" s="85"/>
      <c r="B201" s="85"/>
      <c r="C201" s="85"/>
      <c r="D201" s="85"/>
      <c r="E201" s="85"/>
      <c r="F201" s="85"/>
    </row>
    <row r="202" spans="1:6" ht="12.75" hidden="1" customHeight="1" outlineLevel="1" x14ac:dyDescent="0.2">
      <c r="A202" s="83" t="s">
        <v>830</v>
      </c>
      <c r="B202" s="83"/>
      <c r="C202" s="83"/>
      <c r="D202" s="83"/>
      <c r="E202" s="83"/>
      <c r="F202" s="83"/>
    </row>
    <row r="203" spans="1:6" ht="42" hidden="1" customHeight="1" outlineLevel="1" x14ac:dyDescent="0.2">
      <c r="A203" s="85"/>
      <c r="B203" s="85"/>
      <c r="C203" s="85"/>
      <c r="D203" s="85"/>
      <c r="E203" s="85"/>
      <c r="F203" s="85"/>
    </row>
    <row r="204" spans="1:6" ht="12.75" hidden="1" customHeight="1" outlineLevel="1" x14ac:dyDescent="0.2">
      <c r="A204" s="83" t="s">
        <v>831</v>
      </c>
      <c r="B204" s="83"/>
      <c r="C204" s="83"/>
      <c r="D204" s="83"/>
      <c r="E204" s="83"/>
      <c r="F204" s="83"/>
    </row>
    <row r="205" spans="1:6" ht="66" hidden="1" customHeight="1" outlineLevel="1" x14ac:dyDescent="0.2">
      <c r="A205" s="85"/>
      <c r="B205" s="85"/>
      <c r="C205" s="85"/>
      <c r="D205" s="85"/>
      <c r="E205" s="85"/>
      <c r="F205" s="85"/>
    </row>
    <row r="206" spans="1:6" ht="12.75" hidden="1" customHeight="1" outlineLevel="1" x14ac:dyDescent="0.2">
      <c r="A206" s="83" t="s">
        <v>832</v>
      </c>
      <c r="B206" s="83"/>
      <c r="C206" s="83"/>
      <c r="D206" s="83"/>
      <c r="E206" s="83"/>
      <c r="F206" s="83"/>
    </row>
    <row r="207" spans="1:6" ht="66" hidden="1" customHeight="1" outlineLevel="1" x14ac:dyDescent="0.2">
      <c r="A207" s="85"/>
      <c r="B207" s="85"/>
      <c r="C207" s="85"/>
      <c r="D207" s="85"/>
      <c r="E207" s="85"/>
      <c r="F207" s="85"/>
    </row>
    <row r="208" spans="1:6" ht="12.75" hidden="1" customHeight="1" outlineLevel="1" x14ac:dyDescent="0.2">
      <c r="A208" s="83" t="s">
        <v>833</v>
      </c>
      <c r="B208" s="83"/>
      <c r="C208" s="83"/>
      <c r="D208" s="83"/>
      <c r="E208" s="83"/>
      <c r="F208" s="83"/>
    </row>
    <row r="209" spans="1:6" ht="16.5" hidden="1" customHeight="1" outlineLevel="1" x14ac:dyDescent="0.2">
      <c r="A209" s="84" t="s">
        <v>834</v>
      </c>
      <c r="B209" s="84"/>
      <c r="C209" s="84"/>
      <c r="D209" s="84"/>
      <c r="E209" s="84"/>
      <c r="F209" s="84"/>
    </row>
    <row r="210" spans="1:6" ht="12.75" hidden="1" customHeight="1" outlineLevel="1" x14ac:dyDescent="0.2">
      <c r="A210" s="83" t="s">
        <v>835</v>
      </c>
      <c r="B210" s="83"/>
      <c r="C210" s="83"/>
      <c r="D210" s="83"/>
      <c r="E210" s="83"/>
      <c r="F210" s="83"/>
    </row>
    <row r="211" spans="1:6" ht="42" hidden="1" customHeight="1" outlineLevel="1" x14ac:dyDescent="0.2">
      <c r="A211" s="85"/>
      <c r="B211" s="85"/>
      <c r="C211" s="85"/>
      <c r="D211" s="85"/>
      <c r="E211" s="85"/>
      <c r="F211" s="85"/>
    </row>
    <row r="212" spans="1:6" ht="12.75" hidden="1" customHeight="1" outlineLevel="1" x14ac:dyDescent="0.2">
      <c r="A212" s="83" t="s">
        <v>836</v>
      </c>
      <c r="B212" s="83"/>
      <c r="C212" s="83"/>
      <c r="D212" s="83"/>
      <c r="E212" s="83"/>
      <c r="F212" s="83"/>
    </row>
    <row r="213" spans="1:6" ht="12.75" hidden="1" customHeight="1" outlineLevel="1" x14ac:dyDescent="0.2">
      <c r="A213" s="83" t="s">
        <v>837</v>
      </c>
      <c r="B213" s="83"/>
      <c r="C213" s="83"/>
      <c r="D213" s="83"/>
      <c r="E213" s="83"/>
      <c r="F213" s="83"/>
    </row>
    <row r="214" spans="1:6" ht="66" hidden="1" customHeight="1" outlineLevel="1" x14ac:dyDescent="0.2">
      <c r="A214" s="85"/>
      <c r="B214" s="85"/>
      <c r="C214" s="85"/>
      <c r="D214" s="85"/>
      <c r="E214" s="85"/>
      <c r="F214" s="85"/>
    </row>
    <row r="215" spans="1:6" ht="12.75" hidden="1" customHeight="1" outlineLevel="1" x14ac:dyDescent="0.2">
      <c r="A215" s="83" t="s">
        <v>838</v>
      </c>
      <c r="B215" s="83"/>
      <c r="C215" s="83"/>
      <c r="D215" s="83"/>
      <c r="E215" s="83"/>
      <c r="F215" s="83"/>
    </row>
    <row r="216" spans="1:6" ht="12.75" hidden="1" customHeight="1" outlineLevel="1" x14ac:dyDescent="0.2">
      <c r="A216" s="83" t="s">
        <v>839</v>
      </c>
      <c r="B216" s="83"/>
      <c r="C216" s="83"/>
      <c r="D216" s="83"/>
      <c r="E216" s="83"/>
      <c r="F216" s="83"/>
    </row>
    <row r="217" spans="1:6" ht="12.75" hidden="1" customHeight="1" outlineLevel="1" x14ac:dyDescent="0.2">
      <c r="A217" s="83" t="s">
        <v>840</v>
      </c>
      <c r="B217" s="83"/>
      <c r="C217" s="83"/>
      <c r="D217" s="83"/>
      <c r="E217" s="83"/>
      <c r="F217" s="83"/>
    </row>
    <row r="218" spans="1:6" ht="12.75" hidden="1" customHeight="1" outlineLevel="1" x14ac:dyDescent="0.2">
      <c r="A218" s="83" t="s">
        <v>841</v>
      </c>
      <c r="B218" s="83"/>
      <c r="C218" s="83"/>
      <c r="D218" s="83"/>
      <c r="E218" s="83"/>
      <c r="F218" s="83"/>
    </row>
    <row r="219" spans="1:6" ht="16.5" hidden="1" customHeight="1" outlineLevel="1" x14ac:dyDescent="0.2">
      <c r="A219" s="84" t="s">
        <v>842</v>
      </c>
      <c r="B219" s="84"/>
      <c r="C219" s="84"/>
      <c r="D219" s="84"/>
      <c r="E219" s="84"/>
      <c r="F219" s="84"/>
    </row>
    <row r="220" spans="1:6" ht="12.75" hidden="1" customHeight="1" outlineLevel="1" x14ac:dyDescent="0.2">
      <c r="A220" s="83" t="s">
        <v>843</v>
      </c>
      <c r="B220" s="83"/>
      <c r="C220" s="83"/>
      <c r="D220" s="83"/>
      <c r="E220" s="83"/>
      <c r="F220" s="83"/>
    </row>
    <row r="221" spans="1:6" ht="12.75" hidden="1" customHeight="1" outlineLevel="1" x14ac:dyDescent="0.2">
      <c r="A221" s="83" t="s">
        <v>844</v>
      </c>
      <c r="B221" s="83"/>
      <c r="C221" s="83"/>
      <c r="D221" s="83"/>
      <c r="E221" s="83"/>
      <c r="F221" s="83"/>
    </row>
    <row r="222" spans="1:6" ht="12.75" hidden="1" customHeight="1" outlineLevel="1" x14ac:dyDescent="0.2">
      <c r="A222" s="83" t="s">
        <v>845</v>
      </c>
      <c r="B222" s="83"/>
      <c r="C222" s="83"/>
      <c r="D222" s="83"/>
      <c r="E222" s="83"/>
      <c r="F222" s="83"/>
    </row>
    <row r="223" spans="1:6" ht="42" hidden="1" customHeight="1" outlineLevel="1" x14ac:dyDescent="0.2">
      <c r="A223" s="85"/>
      <c r="B223" s="85"/>
      <c r="C223" s="85"/>
      <c r="D223" s="85"/>
      <c r="E223" s="85"/>
      <c r="F223" s="85"/>
    </row>
    <row r="224" spans="1:6" ht="12.75" hidden="1" customHeight="1" outlineLevel="1" x14ac:dyDescent="0.2">
      <c r="A224" s="83" t="s">
        <v>846</v>
      </c>
      <c r="B224" s="83"/>
      <c r="C224" s="83"/>
      <c r="D224" s="83"/>
      <c r="E224" s="83"/>
      <c r="F224" s="83"/>
    </row>
    <row r="225" spans="1:6" ht="12.75" hidden="1" customHeight="1" outlineLevel="1" x14ac:dyDescent="0.2">
      <c r="A225" s="83" t="s">
        <v>847</v>
      </c>
      <c r="B225" s="83"/>
      <c r="C225" s="83"/>
      <c r="D225" s="83"/>
      <c r="E225" s="83"/>
      <c r="F225" s="83"/>
    </row>
    <row r="226" spans="1:6" ht="12.75" hidden="1" customHeight="1" outlineLevel="1" x14ac:dyDescent="0.2">
      <c r="A226" s="83" t="s">
        <v>848</v>
      </c>
      <c r="B226" s="83"/>
      <c r="C226" s="83"/>
      <c r="D226" s="83"/>
      <c r="E226" s="83"/>
      <c r="F226" s="83"/>
    </row>
    <row r="227" spans="1:6" ht="12.75" hidden="1" customHeight="1" outlineLevel="1" x14ac:dyDescent="0.2">
      <c r="A227" s="83" t="s">
        <v>849</v>
      </c>
      <c r="B227" s="83"/>
      <c r="C227" s="83"/>
      <c r="D227" s="83"/>
      <c r="E227" s="83"/>
      <c r="F227" s="83"/>
    </row>
    <row r="228" spans="1:6" ht="12.75" hidden="1" customHeight="1" outlineLevel="1" x14ac:dyDescent="0.2">
      <c r="A228" s="83" t="s">
        <v>850</v>
      </c>
      <c r="B228" s="83"/>
      <c r="C228" s="83"/>
      <c r="D228" s="83"/>
      <c r="E228" s="83"/>
      <c r="F228" s="83"/>
    </row>
    <row r="229" spans="1:6" ht="12.75" hidden="1" customHeight="1" outlineLevel="1" x14ac:dyDescent="0.2">
      <c r="A229" s="83" t="s">
        <v>851</v>
      </c>
      <c r="B229" s="83"/>
      <c r="C229" s="83"/>
      <c r="D229" s="83"/>
      <c r="E229" s="83"/>
      <c r="F229" s="83"/>
    </row>
    <row r="230" spans="1:6" ht="16.5" hidden="1" customHeight="1" outlineLevel="1" x14ac:dyDescent="0.2">
      <c r="A230" s="84" t="s">
        <v>852</v>
      </c>
      <c r="B230" s="84"/>
      <c r="C230" s="84"/>
      <c r="D230" s="84"/>
      <c r="E230" s="84"/>
      <c r="F230" s="84"/>
    </row>
    <row r="231" spans="1:6" ht="12.75" hidden="1" customHeight="1" outlineLevel="1" x14ac:dyDescent="0.2">
      <c r="A231" s="83" t="s">
        <v>853</v>
      </c>
      <c r="B231" s="83"/>
      <c r="C231" s="83"/>
      <c r="D231" s="83"/>
      <c r="E231" s="83"/>
      <c r="F231" s="83"/>
    </row>
    <row r="232" spans="1:6" ht="66" hidden="1" customHeight="1" outlineLevel="1" x14ac:dyDescent="0.2">
      <c r="A232" s="85"/>
      <c r="B232" s="85"/>
      <c r="C232" s="85"/>
      <c r="D232" s="85"/>
      <c r="E232" s="85"/>
      <c r="F232" s="85"/>
    </row>
    <row r="233" spans="1:6" ht="12.75" hidden="1" customHeight="1" outlineLevel="1" x14ac:dyDescent="0.2">
      <c r="A233" s="83" t="s">
        <v>854</v>
      </c>
      <c r="B233" s="83"/>
      <c r="C233" s="83"/>
      <c r="D233" s="83"/>
      <c r="E233" s="83"/>
      <c r="F233" s="83"/>
    </row>
    <row r="234" spans="1:6" ht="12.75" hidden="1" customHeight="1" outlineLevel="1" x14ac:dyDescent="0.2">
      <c r="A234" s="83" t="s">
        <v>855</v>
      </c>
      <c r="B234" s="83"/>
      <c r="C234" s="83"/>
      <c r="D234" s="83"/>
      <c r="E234" s="83"/>
      <c r="F234" s="83"/>
    </row>
    <row r="235" spans="1:6" ht="66" hidden="1" customHeight="1" outlineLevel="1" x14ac:dyDescent="0.2">
      <c r="A235" s="85"/>
      <c r="B235" s="85"/>
      <c r="C235" s="85"/>
      <c r="D235" s="85"/>
      <c r="E235" s="85"/>
      <c r="F235" s="85"/>
    </row>
    <row r="236" spans="1:6" ht="12.75" hidden="1" customHeight="1" outlineLevel="1" x14ac:dyDescent="0.2">
      <c r="A236" s="83" t="s">
        <v>856</v>
      </c>
      <c r="B236" s="83"/>
      <c r="C236" s="83"/>
      <c r="D236" s="83"/>
      <c r="E236" s="83"/>
      <c r="F236" s="83"/>
    </row>
    <row r="237" spans="1:6" ht="16.5" hidden="1" customHeight="1" outlineLevel="1" x14ac:dyDescent="0.2">
      <c r="A237" s="84" t="s">
        <v>857</v>
      </c>
      <c r="B237" s="84"/>
      <c r="C237" s="84"/>
      <c r="D237" s="84"/>
      <c r="E237" s="84"/>
      <c r="F237" s="84"/>
    </row>
    <row r="238" spans="1:6" ht="66" hidden="1" customHeight="1" outlineLevel="1" x14ac:dyDescent="0.2">
      <c r="A238" s="85"/>
      <c r="B238" s="85"/>
      <c r="C238" s="85"/>
      <c r="D238" s="85"/>
      <c r="E238" s="85"/>
      <c r="F238" s="85"/>
    </row>
    <row r="239" spans="1:6" ht="12.75" hidden="1" customHeight="1" outlineLevel="1" x14ac:dyDescent="0.2">
      <c r="A239" s="83" t="s">
        <v>858</v>
      </c>
      <c r="B239" s="83"/>
      <c r="C239" s="83"/>
      <c r="D239" s="83"/>
      <c r="E239" s="83"/>
      <c r="F239" s="83"/>
    </row>
    <row r="240" spans="1:6" ht="42" hidden="1" customHeight="1" outlineLevel="1" x14ac:dyDescent="0.2">
      <c r="A240" s="85"/>
      <c r="B240" s="85"/>
      <c r="C240" s="85"/>
      <c r="D240" s="85"/>
      <c r="E240" s="85"/>
      <c r="F240" s="85"/>
    </row>
    <row r="241" spans="1:6" ht="12.75" hidden="1" customHeight="1" outlineLevel="1" x14ac:dyDescent="0.2">
      <c r="A241" s="83" t="s">
        <v>859</v>
      </c>
      <c r="B241" s="83"/>
      <c r="C241" s="83"/>
      <c r="D241" s="83"/>
      <c r="E241" s="83"/>
      <c r="F241" s="83"/>
    </row>
    <row r="242" spans="1:6" ht="42" hidden="1" customHeight="1" outlineLevel="1" x14ac:dyDescent="0.2">
      <c r="A242" s="85"/>
      <c r="B242" s="85"/>
      <c r="C242" s="85"/>
      <c r="D242" s="85"/>
      <c r="E242" s="85"/>
      <c r="F242" s="85"/>
    </row>
    <row r="243" spans="1:6" ht="12.75" hidden="1" customHeight="1" outlineLevel="1" x14ac:dyDescent="0.2">
      <c r="A243" s="83" t="s">
        <v>860</v>
      </c>
      <c r="B243" s="83"/>
      <c r="C243" s="83"/>
      <c r="D243" s="83"/>
      <c r="E243" s="83"/>
      <c r="F243" s="83"/>
    </row>
    <row r="244" spans="1:6" ht="12.75" hidden="1" customHeight="1" outlineLevel="1" x14ac:dyDescent="0.2">
      <c r="A244" s="83" t="s">
        <v>861</v>
      </c>
      <c r="B244" s="83"/>
      <c r="C244" s="83"/>
      <c r="D244" s="83"/>
      <c r="E244" s="83"/>
      <c r="F244" s="83"/>
    </row>
    <row r="245" spans="1:6" ht="16.5" hidden="1" customHeight="1" outlineLevel="1" x14ac:dyDescent="0.2">
      <c r="A245" s="84" t="s">
        <v>862</v>
      </c>
      <c r="B245" s="84"/>
      <c r="C245" s="84"/>
      <c r="D245" s="84"/>
      <c r="E245" s="84"/>
      <c r="F245" s="84"/>
    </row>
    <row r="246" spans="1:6" ht="12.75" hidden="1" customHeight="1" outlineLevel="1" x14ac:dyDescent="0.2">
      <c r="A246" s="83" t="s">
        <v>863</v>
      </c>
      <c r="B246" s="83"/>
      <c r="C246" s="83"/>
      <c r="D246" s="83"/>
      <c r="E246" s="83"/>
      <c r="F246" s="83"/>
    </row>
    <row r="247" spans="1:6" ht="12.75" hidden="1" customHeight="1" outlineLevel="1" x14ac:dyDescent="0.2">
      <c r="A247" s="83" t="s">
        <v>864</v>
      </c>
      <c r="B247" s="83"/>
      <c r="C247" s="83"/>
      <c r="D247" s="83"/>
      <c r="E247" s="83"/>
      <c r="F247" s="83"/>
    </row>
    <row r="248" spans="1:6" ht="12.75" hidden="1" customHeight="1" outlineLevel="1" x14ac:dyDescent="0.2">
      <c r="A248" s="83" t="s">
        <v>865</v>
      </c>
      <c r="B248" s="83"/>
      <c r="C248" s="83"/>
      <c r="D248" s="83"/>
      <c r="E248" s="83"/>
      <c r="F248" s="83"/>
    </row>
    <row r="249" spans="1:6" ht="12.75" hidden="1" customHeight="1" outlineLevel="1" x14ac:dyDescent="0.2">
      <c r="A249" s="83" t="s">
        <v>866</v>
      </c>
      <c r="B249" s="83"/>
      <c r="C249" s="83"/>
      <c r="D249" s="83"/>
      <c r="E249" s="83"/>
      <c r="F249" s="83"/>
    </row>
    <row r="250" spans="1:6" ht="12.75" hidden="1" customHeight="1" outlineLevel="1" x14ac:dyDescent="0.2">
      <c r="A250" s="83" t="s">
        <v>867</v>
      </c>
      <c r="B250" s="83"/>
      <c r="C250" s="83"/>
      <c r="D250" s="83"/>
      <c r="E250" s="83"/>
      <c r="F250" s="83"/>
    </row>
    <row r="251" spans="1:6" ht="12.75" hidden="1" customHeight="1" outlineLevel="1" x14ac:dyDescent="0.2">
      <c r="A251" s="83" t="s">
        <v>868</v>
      </c>
      <c r="B251" s="83"/>
      <c r="C251" s="83"/>
      <c r="D251" s="83"/>
      <c r="E251" s="83"/>
      <c r="F251" s="83"/>
    </row>
    <row r="252" spans="1:6" ht="66" hidden="1" customHeight="1" outlineLevel="1" x14ac:dyDescent="0.2">
      <c r="A252" s="85"/>
      <c r="B252" s="85"/>
      <c r="C252" s="85"/>
      <c r="D252" s="85"/>
      <c r="E252" s="85"/>
      <c r="F252" s="85"/>
    </row>
    <row r="253" spans="1:6" ht="12.75" hidden="1" customHeight="1" outlineLevel="1" x14ac:dyDescent="0.2">
      <c r="A253" s="83" t="s">
        <v>869</v>
      </c>
      <c r="B253" s="83"/>
      <c r="C253" s="83"/>
      <c r="D253" s="83"/>
      <c r="E253" s="83"/>
      <c r="F253" s="83"/>
    </row>
    <row r="254" spans="1:6" ht="12.75" hidden="1" customHeight="1" outlineLevel="1" x14ac:dyDescent="0.2">
      <c r="A254" s="83" t="s">
        <v>870</v>
      </c>
      <c r="B254" s="83"/>
      <c r="C254" s="83"/>
      <c r="D254" s="83"/>
      <c r="E254" s="83"/>
      <c r="F254" s="83"/>
    </row>
    <row r="255" spans="1:6" ht="12.75" hidden="1" customHeight="1" outlineLevel="1" x14ac:dyDescent="0.2">
      <c r="A255" s="83" t="s">
        <v>871</v>
      </c>
      <c r="B255" s="83"/>
      <c r="C255" s="83"/>
      <c r="D255" s="83"/>
      <c r="E255" s="83"/>
      <c r="F255" s="83"/>
    </row>
    <row r="256" spans="1:6" ht="12.75" hidden="1" customHeight="1" outlineLevel="1" x14ac:dyDescent="0.2">
      <c r="A256" s="83" t="s">
        <v>872</v>
      </c>
      <c r="B256" s="83"/>
      <c r="C256" s="83"/>
      <c r="D256" s="83"/>
      <c r="E256" s="83"/>
      <c r="F256" s="83"/>
    </row>
    <row r="257" spans="1:6" ht="12.75" hidden="1" customHeight="1" outlineLevel="1" x14ac:dyDescent="0.2">
      <c r="A257" s="81" t="s">
        <v>873</v>
      </c>
      <c r="B257" s="81"/>
      <c r="C257" s="81"/>
      <c r="D257" s="81"/>
      <c r="E257" s="81"/>
      <c r="F257" s="81"/>
    </row>
    <row r="258" spans="1:6" ht="12.75" hidden="1" customHeight="1" outlineLevel="1" x14ac:dyDescent="0.2">
      <c r="A258" s="81" t="s">
        <v>874</v>
      </c>
      <c r="B258" s="81"/>
      <c r="C258" s="81"/>
      <c r="D258" s="81"/>
      <c r="E258" s="81"/>
      <c r="F258" s="81"/>
    </row>
    <row r="259" spans="1:6" ht="12.75" hidden="1" customHeight="1" outlineLevel="1" x14ac:dyDescent="0.2">
      <c r="A259" s="83" t="s">
        <v>875</v>
      </c>
      <c r="B259" s="83"/>
      <c r="C259" s="83"/>
      <c r="D259" s="83"/>
      <c r="E259" s="83"/>
      <c r="F259" s="83"/>
    </row>
    <row r="260" spans="1:6" ht="12.75" hidden="1" customHeight="1" outlineLevel="1" x14ac:dyDescent="0.2">
      <c r="A260" s="83" t="s">
        <v>876</v>
      </c>
      <c r="B260" s="83"/>
      <c r="C260" s="83"/>
      <c r="D260" s="83"/>
      <c r="E260" s="83"/>
      <c r="F260" s="83"/>
    </row>
    <row r="261" spans="1:6" ht="16.5" hidden="1" customHeight="1" outlineLevel="1" x14ac:dyDescent="0.2">
      <c r="A261" s="84" t="s">
        <v>877</v>
      </c>
      <c r="B261" s="84"/>
      <c r="C261" s="84"/>
      <c r="D261" s="84"/>
      <c r="E261" s="84"/>
      <c r="F261" s="84"/>
    </row>
    <row r="262" spans="1:6" ht="66" hidden="1" customHeight="1" outlineLevel="1" x14ac:dyDescent="0.2">
      <c r="A262" s="85"/>
      <c r="B262" s="85"/>
      <c r="C262" s="85"/>
      <c r="D262" s="85"/>
      <c r="E262" s="85"/>
      <c r="F262" s="85"/>
    </row>
    <row r="263" spans="1:6" ht="12.75" hidden="1" customHeight="1" outlineLevel="1" x14ac:dyDescent="0.2">
      <c r="A263" s="83" t="s">
        <v>878</v>
      </c>
      <c r="B263" s="83"/>
      <c r="C263" s="83"/>
      <c r="D263" s="83"/>
      <c r="E263" s="83"/>
      <c r="F263" s="83"/>
    </row>
    <row r="264" spans="1:6" ht="12.75" hidden="1" customHeight="1" outlineLevel="1" x14ac:dyDescent="0.2">
      <c r="A264" s="83" t="s">
        <v>879</v>
      </c>
      <c r="B264" s="83"/>
      <c r="C264" s="83"/>
      <c r="D264" s="83"/>
      <c r="E264" s="83"/>
      <c r="F264" s="83"/>
    </row>
    <row r="265" spans="1:6" ht="12.75" hidden="1" customHeight="1" outlineLevel="1" x14ac:dyDescent="0.2">
      <c r="A265" s="83" t="s">
        <v>880</v>
      </c>
      <c r="B265" s="83"/>
      <c r="C265" s="83"/>
      <c r="D265" s="83"/>
      <c r="E265" s="83"/>
      <c r="F265" s="83"/>
    </row>
    <row r="266" spans="1:6" ht="16.5" hidden="1" customHeight="1" outlineLevel="1" x14ac:dyDescent="0.2">
      <c r="A266" s="84" t="s">
        <v>881</v>
      </c>
      <c r="B266" s="84"/>
      <c r="C266" s="84"/>
      <c r="D266" s="84"/>
      <c r="E266" s="84"/>
      <c r="F266" s="84"/>
    </row>
    <row r="267" spans="1:6" ht="12.75" hidden="1" customHeight="1" outlineLevel="1" x14ac:dyDescent="0.2">
      <c r="A267" s="83" t="s">
        <v>882</v>
      </c>
      <c r="B267" s="83"/>
      <c r="C267" s="83"/>
      <c r="D267" s="83"/>
      <c r="E267" s="83"/>
      <c r="F267" s="83"/>
    </row>
    <row r="268" spans="1:6" ht="42" hidden="1" customHeight="1" outlineLevel="1" x14ac:dyDescent="0.2">
      <c r="A268" s="85"/>
      <c r="B268" s="85"/>
      <c r="C268" s="85"/>
      <c r="D268" s="85"/>
      <c r="E268" s="85"/>
      <c r="F268" s="85"/>
    </row>
    <row r="269" spans="1:6" ht="12.75" hidden="1" customHeight="1" outlineLevel="1" x14ac:dyDescent="0.2">
      <c r="A269" s="83" t="s">
        <v>883</v>
      </c>
      <c r="B269" s="83"/>
      <c r="C269" s="83"/>
      <c r="D269" s="83"/>
      <c r="E269" s="83"/>
      <c r="F269" s="83"/>
    </row>
    <row r="270" spans="1:6" ht="66" hidden="1" customHeight="1" outlineLevel="1" x14ac:dyDescent="0.2">
      <c r="A270" s="85"/>
      <c r="B270" s="85"/>
      <c r="C270" s="85"/>
      <c r="D270" s="85"/>
      <c r="E270" s="85"/>
      <c r="F270" s="85"/>
    </row>
    <row r="271" spans="1:6" ht="12.75" hidden="1" customHeight="1" outlineLevel="1" x14ac:dyDescent="0.2">
      <c r="A271" s="83" t="s">
        <v>884</v>
      </c>
      <c r="B271" s="83"/>
      <c r="C271" s="83"/>
      <c r="D271" s="83"/>
      <c r="E271" s="83"/>
      <c r="F271" s="83"/>
    </row>
    <row r="272" spans="1:6" ht="12.75" hidden="1" customHeight="1" outlineLevel="1" x14ac:dyDescent="0.2">
      <c r="A272" s="83" t="s">
        <v>885</v>
      </c>
      <c r="B272" s="83"/>
      <c r="C272" s="83"/>
      <c r="D272" s="83"/>
      <c r="E272" s="83"/>
      <c r="F272" s="83"/>
    </row>
    <row r="273" spans="1:6" ht="12.75" hidden="1" customHeight="1" outlineLevel="1" x14ac:dyDescent="0.2">
      <c r="A273" s="83" t="s">
        <v>886</v>
      </c>
      <c r="B273" s="83"/>
      <c r="C273" s="83"/>
      <c r="D273" s="83"/>
      <c r="E273" s="83"/>
      <c r="F273" s="83"/>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88" t="s">
        <v>887</v>
      </c>
      <c r="B276" s="88"/>
      <c r="C276" s="88"/>
      <c r="D276" s="88"/>
      <c r="E276" s="88"/>
      <c r="F276" s="88"/>
    </row>
    <row r="277" spans="1:6" ht="12.75" hidden="1" customHeight="1" outlineLevel="1" x14ac:dyDescent="0.2">
      <c r="A277" s="83" t="s">
        <v>888</v>
      </c>
      <c r="B277" s="83"/>
      <c r="C277" s="83"/>
      <c r="D277" s="83"/>
      <c r="E277" s="83"/>
      <c r="F277" s="83"/>
    </row>
    <row r="278" spans="1:6" ht="12.75" hidden="1" customHeight="1" outlineLevel="1" x14ac:dyDescent="0.2">
      <c r="A278" s="83" t="s">
        <v>889</v>
      </c>
      <c r="B278" s="83"/>
      <c r="C278" s="83"/>
      <c r="D278" s="83"/>
      <c r="E278" s="83"/>
      <c r="F278" s="83"/>
    </row>
    <row r="279" spans="1:6" ht="12.75" hidden="1" customHeight="1" outlineLevel="1" x14ac:dyDescent="0.2">
      <c r="A279" s="83" t="s">
        <v>890</v>
      </c>
      <c r="B279" s="83"/>
      <c r="C279" s="83"/>
      <c r="D279" s="83"/>
      <c r="E279" s="83"/>
      <c r="F279" s="83"/>
    </row>
    <row r="280" spans="1:6" ht="12.75" hidden="1" customHeight="1" outlineLevel="1" x14ac:dyDescent="0.2">
      <c r="A280" s="83" t="s">
        <v>891</v>
      </c>
      <c r="B280" s="83"/>
      <c r="C280" s="83"/>
      <c r="D280" s="83"/>
      <c r="E280" s="83"/>
      <c r="F280" s="83"/>
    </row>
    <row r="281" spans="1:6" ht="16.5" hidden="1" customHeight="1" outlineLevel="1" x14ac:dyDescent="0.2">
      <c r="A281" s="84" t="s">
        <v>892</v>
      </c>
      <c r="B281" s="84"/>
      <c r="C281" s="84"/>
      <c r="D281" s="84"/>
      <c r="E281" s="84"/>
      <c r="F281" s="84"/>
    </row>
    <row r="282" spans="1:6" ht="12.75" hidden="1" customHeight="1" outlineLevel="1" x14ac:dyDescent="0.2">
      <c r="A282" s="83" t="s">
        <v>893</v>
      </c>
      <c r="B282" s="83"/>
      <c r="C282" s="83"/>
      <c r="D282" s="83"/>
      <c r="E282" s="83"/>
      <c r="F282" s="83"/>
    </row>
    <row r="283" spans="1:6" ht="12.75" hidden="1" customHeight="1" outlineLevel="1" x14ac:dyDescent="0.2">
      <c r="A283" s="83" t="s">
        <v>894</v>
      </c>
      <c r="B283" s="83"/>
      <c r="C283" s="83"/>
      <c r="D283" s="83"/>
      <c r="E283" s="83"/>
      <c r="F283" s="83"/>
    </row>
    <row r="284" spans="1:6" ht="12.75" hidden="1" customHeight="1" outlineLevel="1" x14ac:dyDescent="0.2">
      <c r="A284" s="83" t="s">
        <v>895</v>
      </c>
      <c r="B284" s="83"/>
      <c r="C284" s="83"/>
      <c r="D284" s="83"/>
      <c r="E284" s="83"/>
      <c r="F284" s="83"/>
    </row>
    <row r="285" spans="1:6" ht="12.75" hidden="1" customHeight="1" outlineLevel="1" x14ac:dyDescent="0.2">
      <c r="A285" s="83" t="s">
        <v>896</v>
      </c>
      <c r="B285" s="83"/>
      <c r="C285" s="83"/>
      <c r="D285" s="83"/>
      <c r="E285" s="83"/>
      <c r="F285" s="83"/>
    </row>
    <row r="286" spans="1:6" ht="12.75" hidden="1" customHeight="1" outlineLevel="1" x14ac:dyDescent="0.2">
      <c r="A286" s="83" t="s">
        <v>897</v>
      </c>
      <c r="B286" s="83"/>
      <c r="C286" s="83"/>
      <c r="D286" s="83"/>
      <c r="E286" s="83"/>
      <c r="F286" s="83"/>
    </row>
    <row r="287" spans="1:6" ht="12.75" hidden="1" customHeight="1" outlineLevel="1" x14ac:dyDescent="0.2">
      <c r="A287" s="83" t="s">
        <v>898</v>
      </c>
      <c r="B287" s="83"/>
      <c r="C287" s="83"/>
      <c r="D287" s="83"/>
      <c r="E287" s="83"/>
      <c r="F287" s="83"/>
    </row>
    <row r="288" spans="1:6" ht="12.75" hidden="1" customHeight="1" outlineLevel="1" x14ac:dyDescent="0.2">
      <c r="A288" s="83" t="s">
        <v>899</v>
      </c>
      <c r="B288" s="83"/>
      <c r="C288" s="83"/>
      <c r="D288" s="83"/>
      <c r="E288" s="83"/>
      <c r="F288" s="83"/>
    </row>
    <row r="289" spans="1:6" ht="12.75" hidden="1" customHeight="1" outlineLevel="1" x14ac:dyDescent="0.2">
      <c r="A289" s="81" t="s">
        <v>900</v>
      </c>
      <c r="B289" s="81"/>
      <c r="C289" s="81"/>
      <c r="D289" s="81"/>
      <c r="E289" s="81"/>
      <c r="F289" s="81"/>
    </row>
    <row r="290" spans="1:6" ht="12.75" hidden="1" customHeight="1" outlineLevel="1" x14ac:dyDescent="0.2">
      <c r="A290" s="81" t="s">
        <v>901</v>
      </c>
      <c r="B290" s="81"/>
      <c r="C290" s="81"/>
      <c r="D290" s="81"/>
      <c r="E290" s="81"/>
      <c r="F290" s="81"/>
    </row>
    <row r="291" spans="1:6" ht="12.75" hidden="1" customHeight="1" outlineLevel="1" x14ac:dyDescent="0.2">
      <c r="A291" s="83" t="s">
        <v>902</v>
      </c>
      <c r="B291" s="83"/>
      <c r="C291" s="83"/>
      <c r="D291" s="83"/>
      <c r="E291" s="83"/>
      <c r="F291" s="83"/>
    </row>
    <row r="292" spans="1:6" ht="16.5" hidden="1" customHeight="1" outlineLevel="1" x14ac:dyDescent="0.2">
      <c r="A292" s="84" t="s">
        <v>903</v>
      </c>
      <c r="B292" s="84"/>
      <c r="C292" s="84"/>
      <c r="D292" s="84"/>
      <c r="E292" s="84"/>
      <c r="F292" s="84"/>
    </row>
    <row r="293" spans="1:6" ht="12.75" hidden="1" customHeight="1" outlineLevel="1" x14ac:dyDescent="0.2">
      <c r="A293" s="83" t="s">
        <v>904</v>
      </c>
      <c r="B293" s="83"/>
      <c r="C293" s="83"/>
      <c r="D293" s="83"/>
      <c r="E293" s="83"/>
      <c r="F293" s="83"/>
    </row>
    <row r="294" spans="1:6" ht="12.75" hidden="1" customHeight="1" outlineLevel="1" x14ac:dyDescent="0.2">
      <c r="A294" s="83" t="s">
        <v>905</v>
      </c>
      <c r="B294" s="83"/>
      <c r="C294" s="83"/>
      <c r="D294" s="83"/>
      <c r="E294" s="83"/>
      <c r="F294" s="83"/>
    </row>
    <row r="295" spans="1:6" ht="12.75" hidden="1" customHeight="1" outlineLevel="1" x14ac:dyDescent="0.2">
      <c r="A295" s="83" t="s">
        <v>906</v>
      </c>
      <c r="B295" s="83"/>
      <c r="C295" s="83"/>
      <c r="D295" s="83"/>
      <c r="E295" s="83"/>
      <c r="F295" s="83"/>
    </row>
    <row r="296" spans="1:6" ht="12.75" hidden="1" customHeight="1" outlineLevel="1" x14ac:dyDescent="0.2">
      <c r="A296" s="83" t="s">
        <v>907</v>
      </c>
      <c r="B296" s="83"/>
      <c r="C296" s="83"/>
      <c r="D296" s="83"/>
      <c r="E296" s="83"/>
      <c r="F296" s="83"/>
    </row>
    <row r="297" spans="1:6" ht="66" hidden="1" customHeight="1" outlineLevel="1" x14ac:dyDescent="0.2">
      <c r="A297" s="85"/>
      <c r="B297" s="85"/>
      <c r="C297" s="85"/>
      <c r="D297" s="85"/>
      <c r="E297" s="85"/>
      <c r="F297" s="85"/>
    </row>
    <row r="298" spans="1:6" ht="12.75" hidden="1" customHeight="1" outlineLevel="1" x14ac:dyDescent="0.2">
      <c r="A298" s="83" t="s">
        <v>908</v>
      </c>
      <c r="B298" s="83"/>
      <c r="C298" s="83"/>
      <c r="D298" s="83"/>
      <c r="E298" s="83"/>
      <c r="F298" s="83"/>
    </row>
    <row r="299" spans="1:6" ht="48" hidden="1" customHeight="1" outlineLevel="1" x14ac:dyDescent="0.2">
      <c r="A299" s="85"/>
      <c r="B299" s="85"/>
      <c r="C299" s="85"/>
      <c r="D299" s="85"/>
      <c r="E299" s="85"/>
      <c r="F299" s="85"/>
    </row>
    <row r="300" spans="1:6" ht="12.75" hidden="1" customHeight="1" outlineLevel="1" x14ac:dyDescent="0.2">
      <c r="A300" s="83" t="s">
        <v>909</v>
      </c>
      <c r="B300" s="83"/>
      <c r="C300" s="83"/>
      <c r="D300" s="83"/>
      <c r="E300" s="83"/>
      <c r="F300" s="83"/>
    </row>
    <row r="301" spans="1:6" ht="66" hidden="1" customHeight="1" outlineLevel="1" x14ac:dyDescent="0.2">
      <c r="A301" s="85"/>
      <c r="B301" s="85"/>
      <c r="C301" s="85"/>
      <c r="D301" s="85"/>
      <c r="E301" s="85"/>
      <c r="F301" s="85"/>
    </row>
    <row r="302" spans="1:6" ht="12.75" hidden="1" customHeight="1" outlineLevel="1" x14ac:dyDescent="0.2">
      <c r="A302" s="83" t="s">
        <v>910</v>
      </c>
      <c r="B302" s="83"/>
      <c r="C302" s="83"/>
      <c r="D302" s="83"/>
      <c r="E302" s="83"/>
      <c r="F302" s="83"/>
    </row>
    <row r="303" spans="1:6" ht="12.75" hidden="1" customHeight="1" outlineLevel="1" x14ac:dyDescent="0.2">
      <c r="A303" s="83" t="s">
        <v>911</v>
      </c>
      <c r="B303" s="83"/>
      <c r="C303" s="83"/>
      <c r="D303" s="83"/>
      <c r="E303" s="83"/>
      <c r="F303" s="83"/>
    </row>
    <row r="304" spans="1:6" ht="12.75" hidden="1" customHeight="1" outlineLevel="1" x14ac:dyDescent="0.2">
      <c r="A304" s="83" t="s">
        <v>912</v>
      </c>
      <c r="B304" s="83"/>
      <c r="C304" s="83"/>
      <c r="D304" s="83"/>
      <c r="E304" s="83"/>
      <c r="F304" s="83"/>
    </row>
    <row r="305" spans="1:6" ht="12.75" hidden="1" customHeight="1" outlineLevel="1" x14ac:dyDescent="0.2">
      <c r="A305" s="83" t="s">
        <v>913</v>
      </c>
      <c r="B305" s="83"/>
      <c r="C305" s="83"/>
      <c r="D305" s="83"/>
      <c r="E305" s="83"/>
      <c r="F305" s="83"/>
    </row>
    <row r="306" spans="1:6" ht="12.75" hidden="1" customHeight="1" outlineLevel="1" x14ac:dyDescent="0.2">
      <c r="A306" s="83" t="s">
        <v>914</v>
      </c>
      <c r="B306" s="83"/>
      <c r="C306" s="83"/>
      <c r="D306" s="83"/>
      <c r="E306" s="83"/>
      <c r="F306" s="83"/>
    </row>
    <row r="307" spans="1:6" ht="212.1" hidden="1" customHeight="1" outlineLevel="1" x14ac:dyDescent="0.2">
      <c r="A307" s="85"/>
      <c r="B307" s="85"/>
      <c r="C307" s="85"/>
      <c r="D307" s="85"/>
      <c r="E307" s="85"/>
      <c r="F307" s="85"/>
    </row>
    <row r="308" spans="1:6" ht="16.5" hidden="1" customHeight="1" outlineLevel="1" x14ac:dyDescent="0.2">
      <c r="A308" s="84" t="s">
        <v>915</v>
      </c>
      <c r="B308" s="84"/>
      <c r="C308" s="84"/>
      <c r="D308" s="84"/>
      <c r="E308" s="84"/>
      <c r="F308" s="84"/>
    </row>
    <row r="309" spans="1:6" ht="12.75" hidden="1" customHeight="1" outlineLevel="1" x14ac:dyDescent="0.2">
      <c r="A309" s="83" t="s">
        <v>916</v>
      </c>
      <c r="B309" s="83"/>
      <c r="C309" s="83"/>
      <c r="D309" s="83"/>
      <c r="E309" s="83"/>
      <c r="F309" s="83"/>
    </row>
    <row r="310" spans="1:6" ht="12.75" hidden="1" customHeight="1" outlineLevel="1" x14ac:dyDescent="0.2">
      <c r="A310" s="83" t="s">
        <v>917</v>
      </c>
      <c r="B310" s="83"/>
      <c r="C310" s="83"/>
      <c r="D310" s="83"/>
      <c r="E310" s="83"/>
      <c r="F310" s="83"/>
    </row>
    <row r="311" spans="1:6" ht="12.75" hidden="1" customHeight="1" outlineLevel="1" x14ac:dyDescent="0.2">
      <c r="A311" s="83" t="s">
        <v>918</v>
      </c>
      <c r="B311" s="83"/>
      <c r="C311" s="83"/>
      <c r="D311" s="83"/>
      <c r="E311" s="83"/>
      <c r="F311" s="83"/>
    </row>
    <row r="312" spans="1:6" ht="12.75" hidden="1" customHeight="1" outlineLevel="1" x14ac:dyDescent="0.2">
      <c r="A312" s="83" t="s">
        <v>919</v>
      </c>
      <c r="B312" s="83"/>
      <c r="C312" s="83"/>
      <c r="D312" s="83"/>
      <c r="E312" s="83"/>
      <c r="F312" s="83"/>
    </row>
    <row r="313" spans="1:6" ht="12.75" hidden="1" customHeight="1" outlineLevel="1" x14ac:dyDescent="0.2">
      <c r="A313" s="83" t="s">
        <v>920</v>
      </c>
      <c r="B313" s="83"/>
      <c r="C313" s="83"/>
      <c r="D313" s="83"/>
      <c r="E313" s="83"/>
      <c r="F313" s="83"/>
    </row>
    <row r="314" spans="1:6" ht="16.5" hidden="1" customHeight="1" outlineLevel="1" x14ac:dyDescent="0.2">
      <c r="A314" s="84" t="s">
        <v>921</v>
      </c>
      <c r="B314" s="84"/>
      <c r="C314" s="84"/>
      <c r="D314" s="84"/>
      <c r="E314" s="84"/>
      <c r="F314" s="84"/>
    </row>
    <row r="315" spans="1:6" ht="42" hidden="1" customHeight="1" outlineLevel="1" x14ac:dyDescent="0.2">
      <c r="A315" s="85"/>
      <c r="B315" s="85"/>
      <c r="C315" s="85"/>
      <c r="D315" s="85"/>
      <c r="E315" s="85"/>
      <c r="F315" s="85"/>
    </row>
    <row r="316" spans="1:6" ht="12.75" hidden="1" customHeight="1" outlineLevel="1" x14ac:dyDescent="0.2">
      <c r="A316" s="83" t="s">
        <v>922</v>
      </c>
      <c r="B316" s="83"/>
      <c r="C316" s="83"/>
      <c r="D316" s="83"/>
      <c r="E316" s="83"/>
      <c r="F316" s="83"/>
    </row>
    <row r="317" spans="1:6" ht="12.75" hidden="1" customHeight="1" outlineLevel="1" x14ac:dyDescent="0.2">
      <c r="A317" s="83" t="s">
        <v>923</v>
      </c>
      <c r="B317" s="83"/>
      <c r="C317" s="83"/>
      <c r="D317" s="83"/>
      <c r="E317" s="83"/>
      <c r="F317" s="83"/>
    </row>
    <row r="318" spans="1:6" ht="12.75" hidden="1" customHeight="1" outlineLevel="1" x14ac:dyDescent="0.2">
      <c r="A318" s="83" t="s">
        <v>924</v>
      </c>
      <c r="B318" s="83"/>
      <c r="C318" s="83"/>
      <c r="D318" s="83"/>
      <c r="E318" s="83"/>
      <c r="F318" s="83"/>
    </row>
    <row r="319" spans="1:6" ht="12.75" hidden="1" customHeight="1" outlineLevel="1" x14ac:dyDescent="0.2">
      <c r="A319" s="83" t="s">
        <v>925</v>
      </c>
      <c r="B319" s="83"/>
      <c r="C319" s="83"/>
      <c r="D319" s="83"/>
      <c r="E319" s="83"/>
      <c r="F319" s="83"/>
    </row>
    <row r="320" spans="1:6" ht="12.75" hidden="1" customHeight="1" outlineLevel="1" x14ac:dyDescent="0.2">
      <c r="A320" s="83" t="s">
        <v>926</v>
      </c>
      <c r="B320" s="83"/>
      <c r="C320" s="83"/>
      <c r="D320" s="83"/>
      <c r="E320" s="83"/>
      <c r="F320" s="83"/>
    </row>
    <row r="321" spans="1:6" ht="12.75" hidden="1" customHeight="1" outlineLevel="1" x14ac:dyDescent="0.2">
      <c r="A321" s="83" t="s">
        <v>927</v>
      </c>
      <c r="B321" s="83"/>
      <c r="C321" s="83"/>
      <c r="D321" s="83"/>
      <c r="E321" s="83"/>
      <c r="F321" s="83"/>
    </row>
    <row r="322" spans="1:6" ht="48" hidden="1" customHeight="1" outlineLevel="1" x14ac:dyDescent="0.2">
      <c r="A322" s="85"/>
      <c r="B322" s="85"/>
      <c r="C322" s="85"/>
      <c r="D322" s="85"/>
      <c r="E322" s="85"/>
      <c r="F322" s="85"/>
    </row>
    <row r="323" spans="1:6" ht="12.75" hidden="1" customHeight="1" outlineLevel="1" x14ac:dyDescent="0.2">
      <c r="A323" s="83" t="s">
        <v>928</v>
      </c>
      <c r="B323" s="83"/>
      <c r="C323" s="83"/>
      <c r="D323" s="83"/>
      <c r="E323" s="83"/>
      <c r="F323" s="83"/>
    </row>
    <row r="324" spans="1:6" ht="12.75" hidden="1" customHeight="1" outlineLevel="1" x14ac:dyDescent="0.2">
      <c r="A324" s="83" t="s">
        <v>929</v>
      </c>
      <c r="B324" s="83"/>
      <c r="C324" s="83"/>
      <c r="D324" s="83"/>
      <c r="E324" s="83"/>
      <c r="F324" s="83"/>
    </row>
    <row r="325" spans="1:6" ht="66" hidden="1" customHeight="1" outlineLevel="1" x14ac:dyDescent="0.2">
      <c r="A325" s="85"/>
      <c r="B325" s="85"/>
      <c r="C325" s="85"/>
      <c r="D325" s="85"/>
      <c r="E325" s="85"/>
      <c r="F325" s="85"/>
    </row>
    <row r="326" spans="1:6" ht="12.75" hidden="1" customHeight="1" outlineLevel="1" x14ac:dyDescent="0.2">
      <c r="A326" s="83" t="s">
        <v>930</v>
      </c>
      <c r="B326" s="83"/>
      <c r="C326" s="83"/>
      <c r="D326" s="83"/>
      <c r="E326" s="83"/>
      <c r="F326" s="83"/>
    </row>
    <row r="327" spans="1:6" ht="12.75" hidden="1" customHeight="1" outlineLevel="1" x14ac:dyDescent="0.2">
      <c r="A327" s="83" t="s">
        <v>931</v>
      </c>
      <c r="B327" s="83"/>
      <c r="C327" s="83"/>
      <c r="D327" s="83"/>
      <c r="E327" s="83"/>
      <c r="F327" s="83"/>
    </row>
    <row r="328" spans="1:6" ht="12.75" hidden="1" customHeight="1" outlineLevel="1" x14ac:dyDescent="0.2">
      <c r="A328" s="83" t="s">
        <v>932</v>
      </c>
      <c r="B328" s="83"/>
      <c r="C328" s="83"/>
      <c r="D328" s="83"/>
      <c r="E328" s="83"/>
      <c r="F328" s="83"/>
    </row>
    <row r="329" spans="1:6" ht="12.75" hidden="1" customHeight="1" outlineLevel="1" x14ac:dyDescent="0.2">
      <c r="A329" s="83" t="s">
        <v>933</v>
      </c>
      <c r="B329" s="83"/>
      <c r="C329" s="83"/>
      <c r="D329" s="83"/>
      <c r="E329" s="83"/>
      <c r="F329" s="83"/>
    </row>
    <row r="330" spans="1:6" ht="16.5" hidden="1" customHeight="1" outlineLevel="1" x14ac:dyDescent="0.2">
      <c r="A330" s="84" t="s">
        <v>934</v>
      </c>
      <c r="B330" s="84"/>
      <c r="C330" s="84"/>
      <c r="D330" s="84"/>
      <c r="E330" s="84"/>
      <c r="F330" s="84"/>
    </row>
    <row r="331" spans="1:6" ht="12.75" hidden="1" customHeight="1" outlineLevel="1" x14ac:dyDescent="0.2">
      <c r="A331" s="83" t="s">
        <v>935</v>
      </c>
      <c r="B331" s="83"/>
      <c r="C331" s="83"/>
      <c r="D331" s="83"/>
      <c r="E331" s="83"/>
      <c r="F331" s="83"/>
    </row>
    <row r="332" spans="1:6" ht="12.75" hidden="1" customHeight="1" outlineLevel="1" x14ac:dyDescent="0.2">
      <c r="A332" s="81" t="s">
        <v>936</v>
      </c>
      <c r="B332" s="81"/>
      <c r="C332" s="81"/>
      <c r="D332" s="81"/>
      <c r="E332" s="81"/>
      <c r="F332" s="81"/>
    </row>
    <row r="333" spans="1:6" ht="12.75" hidden="1" customHeight="1" outlineLevel="1" x14ac:dyDescent="0.2">
      <c r="A333" s="83" t="s">
        <v>937</v>
      </c>
      <c r="B333" s="83"/>
      <c r="C333" s="83"/>
      <c r="D333" s="83"/>
      <c r="E333" s="83"/>
      <c r="F333" s="83"/>
    </row>
    <row r="334" spans="1:6" ht="12.75" hidden="1" customHeight="1" outlineLevel="1" x14ac:dyDescent="0.2">
      <c r="A334" s="83" t="s">
        <v>938</v>
      </c>
      <c r="B334" s="83"/>
      <c r="C334" s="83"/>
      <c r="D334" s="83"/>
      <c r="E334" s="83"/>
      <c r="F334" s="83"/>
    </row>
    <row r="335" spans="1:6" ht="12.75" hidden="1" customHeight="1" outlineLevel="1" x14ac:dyDescent="0.2">
      <c r="A335" s="83" t="s">
        <v>939</v>
      </c>
      <c r="B335" s="83"/>
      <c r="C335" s="83"/>
      <c r="D335" s="83"/>
      <c r="E335" s="83"/>
      <c r="F335" s="83"/>
    </row>
    <row r="336" spans="1:6" ht="42" hidden="1" customHeight="1" outlineLevel="1" x14ac:dyDescent="0.2">
      <c r="A336" s="85"/>
      <c r="B336" s="85"/>
      <c r="C336" s="85"/>
      <c r="D336" s="85"/>
      <c r="E336" s="85"/>
      <c r="F336" s="85"/>
    </row>
    <row r="337" spans="1:6" ht="12.75" hidden="1" customHeight="1" outlineLevel="1" x14ac:dyDescent="0.2">
      <c r="A337" s="83" t="s">
        <v>940</v>
      </c>
      <c r="B337" s="83"/>
      <c r="C337" s="83"/>
      <c r="D337" s="83"/>
      <c r="E337" s="83"/>
      <c r="F337" s="83"/>
    </row>
    <row r="338" spans="1:6" ht="12.75" hidden="1" customHeight="1" outlineLevel="1" x14ac:dyDescent="0.2">
      <c r="A338" s="83" t="s">
        <v>941</v>
      </c>
      <c r="B338" s="83"/>
      <c r="C338" s="83"/>
      <c r="D338" s="83"/>
      <c r="E338" s="83"/>
      <c r="F338" s="83"/>
    </row>
    <row r="339" spans="1:6" ht="212.1" hidden="1" customHeight="1" outlineLevel="1" x14ac:dyDescent="0.2">
      <c r="A339" s="85"/>
      <c r="B339" s="85"/>
      <c r="C339" s="85"/>
      <c r="D339" s="85"/>
      <c r="E339" s="85"/>
      <c r="F339" s="85"/>
    </row>
    <row r="340" spans="1:6" ht="12.75" hidden="1" customHeight="1" outlineLevel="1" x14ac:dyDescent="0.2">
      <c r="A340" s="83" t="s">
        <v>942</v>
      </c>
      <c r="B340" s="83"/>
      <c r="C340" s="83"/>
      <c r="D340" s="83"/>
      <c r="E340" s="83"/>
      <c r="F340" s="83"/>
    </row>
    <row r="341" spans="1:6" ht="16.5" hidden="1" customHeight="1" outlineLevel="1" x14ac:dyDescent="0.2">
      <c r="A341" s="84" t="s">
        <v>943</v>
      </c>
      <c r="B341" s="84"/>
      <c r="C341" s="84"/>
      <c r="D341" s="84"/>
      <c r="E341" s="84"/>
      <c r="F341" s="84"/>
    </row>
    <row r="342" spans="1:6" ht="12.75" hidden="1" customHeight="1" outlineLevel="1" x14ac:dyDescent="0.2">
      <c r="A342" s="81" t="s">
        <v>944</v>
      </c>
      <c r="B342" s="81"/>
      <c r="C342" s="81"/>
      <c r="D342" s="81"/>
      <c r="E342" s="81"/>
      <c r="F342" s="81"/>
    </row>
    <row r="343" spans="1:6" ht="12.75" hidden="1" customHeight="1" outlineLevel="1" x14ac:dyDescent="0.2">
      <c r="A343" s="83" t="s">
        <v>945</v>
      </c>
      <c r="B343" s="83"/>
      <c r="C343" s="83"/>
      <c r="D343" s="83"/>
      <c r="E343" s="83"/>
      <c r="F343" s="83"/>
    </row>
    <row r="344" spans="1:6" ht="12.75" hidden="1" customHeight="1" outlineLevel="1" x14ac:dyDescent="0.2">
      <c r="A344" s="83" t="s">
        <v>946</v>
      </c>
      <c r="B344" s="83"/>
      <c r="C344" s="83"/>
      <c r="D344" s="83"/>
      <c r="E344" s="83"/>
      <c r="F344" s="83"/>
    </row>
    <row r="345" spans="1:6" ht="12.75" hidden="1" customHeight="1" outlineLevel="1" x14ac:dyDescent="0.2">
      <c r="A345" s="83" t="s">
        <v>947</v>
      </c>
      <c r="B345" s="83"/>
      <c r="C345" s="83"/>
      <c r="D345" s="83"/>
      <c r="E345" s="83"/>
      <c r="F345" s="83"/>
    </row>
    <row r="346" spans="1:6" ht="12.75" hidden="1" customHeight="1" outlineLevel="1" x14ac:dyDescent="0.2">
      <c r="A346" s="83" t="s">
        <v>948</v>
      </c>
      <c r="B346" s="83"/>
      <c r="C346" s="83"/>
      <c r="D346" s="83"/>
      <c r="E346" s="83"/>
      <c r="F346" s="83"/>
    </row>
    <row r="347" spans="1:6" ht="12.75" hidden="1" customHeight="1" outlineLevel="1" x14ac:dyDescent="0.2">
      <c r="A347" s="83" t="s">
        <v>949</v>
      </c>
      <c r="B347" s="83"/>
      <c r="C347" s="83"/>
      <c r="D347" s="83"/>
      <c r="E347" s="83"/>
      <c r="F347" s="83"/>
    </row>
    <row r="348" spans="1:6" ht="12.75" hidden="1" customHeight="1" outlineLevel="1" x14ac:dyDescent="0.2">
      <c r="A348" s="83" t="s">
        <v>950</v>
      </c>
      <c r="B348" s="83"/>
      <c r="C348" s="83"/>
      <c r="D348" s="83"/>
      <c r="E348" s="83"/>
      <c r="F348" s="83"/>
    </row>
    <row r="349" spans="1:6" ht="16.5" hidden="1" customHeight="1" outlineLevel="1" x14ac:dyDescent="0.2">
      <c r="A349" s="84" t="s">
        <v>951</v>
      </c>
      <c r="B349" s="84"/>
      <c r="C349" s="84"/>
      <c r="D349" s="84"/>
      <c r="E349" s="84"/>
      <c r="F349" s="84"/>
    </row>
    <row r="350" spans="1:6" ht="42" hidden="1" customHeight="1" outlineLevel="1" x14ac:dyDescent="0.2">
      <c r="A350" s="85"/>
      <c r="B350" s="85"/>
      <c r="C350" s="85"/>
      <c r="D350" s="85"/>
      <c r="E350" s="85"/>
      <c r="F350" s="85"/>
    </row>
    <row r="351" spans="1:6" ht="12.75" hidden="1" customHeight="1" outlineLevel="1" x14ac:dyDescent="0.2">
      <c r="A351" s="83" t="s">
        <v>952</v>
      </c>
      <c r="B351" s="83"/>
      <c r="C351" s="83"/>
      <c r="D351" s="83"/>
      <c r="E351" s="83"/>
      <c r="F351" s="83"/>
    </row>
    <row r="352" spans="1:6" ht="12.75" hidden="1" customHeight="1" outlineLevel="1" x14ac:dyDescent="0.2">
      <c r="A352" s="83" t="s">
        <v>953</v>
      </c>
      <c r="B352" s="83"/>
      <c r="C352" s="83"/>
      <c r="D352" s="83"/>
      <c r="E352" s="83"/>
      <c r="F352" s="83"/>
    </row>
    <row r="353" spans="1:6" ht="12.75" hidden="1" customHeight="1" outlineLevel="1" x14ac:dyDescent="0.2">
      <c r="A353" s="83" t="s">
        <v>954</v>
      </c>
      <c r="B353" s="83"/>
      <c r="C353" s="83"/>
      <c r="D353" s="83"/>
      <c r="E353" s="83"/>
      <c r="F353" s="83"/>
    </row>
    <row r="354" spans="1:6" ht="12.75" hidden="1" customHeight="1" outlineLevel="1" x14ac:dyDescent="0.2">
      <c r="A354" s="83" t="s">
        <v>955</v>
      </c>
      <c r="B354" s="83"/>
      <c r="C354" s="83"/>
      <c r="D354" s="83"/>
      <c r="E354" s="83"/>
      <c r="F354" s="83"/>
    </row>
    <row r="355" spans="1:6" ht="12.75" hidden="1" customHeight="1" outlineLevel="1" x14ac:dyDescent="0.2">
      <c r="A355" s="83" t="s">
        <v>956</v>
      </c>
      <c r="B355" s="83"/>
      <c r="C355" s="83"/>
      <c r="D355" s="83"/>
      <c r="E355" s="83"/>
      <c r="F355" s="83"/>
    </row>
    <row r="356" spans="1:6" ht="12.75" hidden="1" customHeight="1" outlineLevel="1" x14ac:dyDescent="0.2">
      <c r="A356" s="83" t="s">
        <v>957</v>
      </c>
      <c r="B356" s="83"/>
      <c r="C356" s="83"/>
      <c r="D356" s="83"/>
      <c r="E356" s="83"/>
      <c r="F356" s="83"/>
    </row>
    <row r="357" spans="1:6" ht="12.75" hidden="1" customHeight="1" outlineLevel="1" x14ac:dyDescent="0.2">
      <c r="A357" s="83" t="s">
        <v>958</v>
      </c>
      <c r="B357" s="83"/>
      <c r="C357" s="83"/>
      <c r="D357" s="83"/>
      <c r="E357" s="83"/>
      <c r="F357" s="83"/>
    </row>
    <row r="358" spans="1:6" ht="212.1" hidden="1" customHeight="1" outlineLevel="1" x14ac:dyDescent="0.2">
      <c r="A358" s="85"/>
      <c r="B358" s="85"/>
      <c r="C358" s="85"/>
      <c r="D358" s="85"/>
      <c r="E358" s="85"/>
      <c r="F358" s="85"/>
    </row>
    <row r="359" spans="1:6" ht="66" hidden="1" customHeight="1" outlineLevel="1" x14ac:dyDescent="0.2">
      <c r="A359" s="85"/>
      <c r="B359" s="85"/>
      <c r="C359" s="85"/>
      <c r="D359" s="85"/>
      <c r="E359" s="85"/>
      <c r="F359" s="85"/>
    </row>
    <row r="360" spans="1:6" ht="12.75" hidden="1" customHeight="1" outlineLevel="1" x14ac:dyDescent="0.2">
      <c r="A360" s="83" t="s">
        <v>959</v>
      </c>
      <c r="B360" s="83"/>
      <c r="C360" s="83"/>
      <c r="D360" s="83"/>
      <c r="E360" s="83"/>
      <c r="F360" s="83"/>
    </row>
    <row r="361" spans="1:6" ht="12.75" hidden="1" customHeight="1" outlineLevel="1" x14ac:dyDescent="0.2">
      <c r="A361" s="83" t="s">
        <v>960</v>
      </c>
      <c r="B361" s="83"/>
      <c r="C361" s="83"/>
      <c r="D361" s="83"/>
      <c r="E361" s="83"/>
      <c r="F361" s="83"/>
    </row>
    <row r="362" spans="1:6" ht="42" hidden="1" customHeight="1" outlineLevel="1" x14ac:dyDescent="0.2">
      <c r="A362" s="85"/>
      <c r="B362" s="85"/>
      <c r="C362" s="85"/>
      <c r="D362" s="85"/>
      <c r="E362" s="85"/>
      <c r="F362" s="85"/>
    </row>
    <row r="363" spans="1:6" ht="12.75" hidden="1" customHeight="1" outlineLevel="1" x14ac:dyDescent="0.2">
      <c r="A363" s="83" t="s">
        <v>961</v>
      </c>
      <c r="B363" s="83"/>
      <c r="C363" s="83"/>
      <c r="D363" s="83"/>
      <c r="E363" s="83"/>
      <c r="F363" s="83"/>
    </row>
    <row r="364" spans="1:6" ht="42" hidden="1" customHeight="1" outlineLevel="1" x14ac:dyDescent="0.2">
      <c r="A364" s="85"/>
      <c r="B364" s="85"/>
      <c r="C364" s="85"/>
      <c r="D364" s="85"/>
      <c r="E364" s="85"/>
      <c r="F364" s="85"/>
    </row>
    <row r="365" spans="1:6" ht="12.75" hidden="1" customHeight="1" outlineLevel="1" x14ac:dyDescent="0.2">
      <c r="A365" s="83" t="s">
        <v>962</v>
      </c>
      <c r="B365" s="83"/>
      <c r="C365" s="83"/>
      <c r="D365" s="83"/>
      <c r="E365" s="83"/>
      <c r="F365" s="83"/>
    </row>
    <row r="366" spans="1:6" ht="12.75" hidden="1" customHeight="1" outlineLevel="1" x14ac:dyDescent="0.2">
      <c r="A366" s="83" t="s">
        <v>963</v>
      </c>
      <c r="B366" s="83"/>
      <c r="C366" s="83"/>
      <c r="D366" s="83"/>
      <c r="E366" s="83"/>
      <c r="F366" s="83"/>
    </row>
    <row r="367" spans="1:6" ht="16.5" hidden="1" customHeight="1" outlineLevel="1" x14ac:dyDescent="0.2">
      <c r="A367" s="84" t="s">
        <v>964</v>
      </c>
      <c r="B367" s="84"/>
      <c r="C367" s="84"/>
      <c r="D367" s="84"/>
      <c r="E367" s="84"/>
      <c r="F367" s="84"/>
    </row>
    <row r="368" spans="1:6" ht="48" hidden="1" customHeight="1" outlineLevel="1" x14ac:dyDescent="0.2">
      <c r="A368" s="85"/>
      <c r="B368" s="85"/>
      <c r="C368" s="85"/>
      <c r="D368" s="85"/>
      <c r="E368" s="85"/>
      <c r="F368" s="85"/>
    </row>
    <row r="369" spans="1:6" ht="12.75" hidden="1" customHeight="1" outlineLevel="1" x14ac:dyDescent="0.2">
      <c r="A369" s="83" t="s">
        <v>965</v>
      </c>
      <c r="B369" s="83"/>
      <c r="C369" s="83"/>
      <c r="D369" s="83"/>
      <c r="E369" s="83"/>
      <c r="F369" s="83"/>
    </row>
    <row r="370" spans="1:6" ht="12.75" hidden="1" customHeight="1" outlineLevel="1" x14ac:dyDescent="0.2">
      <c r="A370" s="83" t="s">
        <v>966</v>
      </c>
      <c r="B370" s="83"/>
      <c r="C370" s="83"/>
      <c r="D370" s="83"/>
      <c r="E370" s="83"/>
      <c r="F370" s="83"/>
    </row>
    <row r="371" spans="1:6" ht="66" hidden="1" customHeight="1" outlineLevel="1" x14ac:dyDescent="0.2">
      <c r="A371" s="85"/>
      <c r="B371" s="85"/>
      <c r="C371" s="85"/>
      <c r="D371" s="85"/>
      <c r="E371" s="85"/>
      <c r="F371" s="85"/>
    </row>
    <row r="372" spans="1:6" ht="12.75" hidden="1" customHeight="1" outlineLevel="1" x14ac:dyDescent="0.2">
      <c r="A372" s="83" t="s">
        <v>967</v>
      </c>
      <c r="B372" s="83"/>
      <c r="C372" s="83"/>
      <c r="D372" s="83"/>
      <c r="E372" s="83"/>
      <c r="F372" s="83"/>
    </row>
    <row r="373" spans="1:6" ht="12.75" hidden="1" customHeight="1" outlineLevel="1" x14ac:dyDescent="0.2">
      <c r="A373" s="83" t="s">
        <v>968</v>
      </c>
      <c r="B373" s="83"/>
      <c r="C373" s="83"/>
      <c r="D373" s="83"/>
      <c r="E373" s="83"/>
      <c r="F373" s="83"/>
    </row>
    <row r="374" spans="1:6" ht="12.75" hidden="1" customHeight="1" outlineLevel="1" x14ac:dyDescent="0.2">
      <c r="A374" s="83" t="s">
        <v>969</v>
      </c>
      <c r="B374" s="83"/>
      <c r="C374" s="83"/>
      <c r="D374" s="83"/>
      <c r="E374" s="83"/>
      <c r="F374" s="83"/>
    </row>
    <row r="375" spans="1:6" ht="66" hidden="1" customHeight="1" outlineLevel="1" x14ac:dyDescent="0.2">
      <c r="A375" s="85"/>
      <c r="B375" s="85"/>
      <c r="C375" s="85"/>
      <c r="D375" s="85"/>
      <c r="E375" s="85"/>
      <c r="F375" s="85"/>
    </row>
    <row r="376" spans="1:6" ht="12.75" hidden="1" customHeight="1" outlineLevel="1" x14ac:dyDescent="0.2">
      <c r="A376" s="83" t="s">
        <v>970</v>
      </c>
      <c r="B376" s="83"/>
      <c r="C376" s="83"/>
      <c r="D376" s="83"/>
      <c r="E376" s="83"/>
      <c r="F376" s="83"/>
    </row>
    <row r="377" spans="1:6" ht="42" hidden="1" customHeight="1" outlineLevel="1" x14ac:dyDescent="0.2">
      <c r="A377" s="85"/>
      <c r="B377" s="85"/>
      <c r="C377" s="85"/>
      <c r="D377" s="85"/>
      <c r="E377" s="85"/>
      <c r="F377" s="85"/>
    </row>
    <row r="378" spans="1:6" ht="12.75" hidden="1" customHeight="1" outlineLevel="1" x14ac:dyDescent="0.2">
      <c r="A378" s="83" t="s">
        <v>971</v>
      </c>
      <c r="B378" s="83"/>
      <c r="C378" s="83"/>
      <c r="D378" s="83"/>
      <c r="E378" s="83"/>
      <c r="F378" s="83"/>
    </row>
    <row r="379" spans="1:6" ht="12.75" hidden="1" customHeight="1" outlineLevel="1" x14ac:dyDescent="0.2">
      <c r="A379" s="83" t="s">
        <v>972</v>
      </c>
      <c r="B379" s="83"/>
      <c r="C379" s="83"/>
      <c r="D379" s="83"/>
      <c r="E379" s="83"/>
      <c r="F379" s="83"/>
    </row>
    <row r="380" spans="1:6" ht="12.75" hidden="1" customHeight="1" outlineLevel="1" x14ac:dyDescent="0.2">
      <c r="A380" s="83" t="s">
        <v>973</v>
      </c>
      <c r="B380" s="83"/>
      <c r="C380" s="83"/>
      <c r="D380" s="83"/>
      <c r="E380" s="83"/>
      <c r="F380" s="83"/>
    </row>
    <row r="381" spans="1:6" ht="16.5" hidden="1" customHeight="1" outlineLevel="1" x14ac:dyDescent="0.2">
      <c r="A381" s="84" t="s">
        <v>974</v>
      </c>
      <c r="B381" s="84"/>
      <c r="C381" s="84"/>
      <c r="D381" s="84"/>
      <c r="E381" s="84"/>
      <c r="F381" s="84"/>
    </row>
    <row r="382" spans="1:6" ht="12.75" hidden="1" customHeight="1" outlineLevel="1" x14ac:dyDescent="0.2">
      <c r="A382" s="83" t="s">
        <v>975</v>
      </c>
      <c r="B382" s="83"/>
      <c r="C382" s="83"/>
      <c r="D382" s="83"/>
      <c r="E382" s="83"/>
      <c r="F382" s="83"/>
    </row>
    <row r="383" spans="1:6" ht="12.75" hidden="1" customHeight="1" outlineLevel="1" x14ac:dyDescent="0.2">
      <c r="A383" s="83" t="s">
        <v>976</v>
      </c>
      <c r="B383" s="83"/>
      <c r="C383" s="83"/>
      <c r="D383" s="83"/>
      <c r="E383" s="83"/>
      <c r="F383" s="83"/>
    </row>
    <row r="384" spans="1:6" ht="212.1" hidden="1" customHeight="1" outlineLevel="1" x14ac:dyDescent="0.2">
      <c r="A384" s="85"/>
      <c r="B384" s="85"/>
      <c r="C384" s="85"/>
      <c r="D384" s="85"/>
      <c r="E384" s="85"/>
      <c r="F384" s="85"/>
    </row>
    <row r="385" spans="1:6" ht="16.5" hidden="1" customHeight="1" outlineLevel="1" x14ac:dyDescent="0.2">
      <c r="A385" s="84" t="s">
        <v>977</v>
      </c>
      <c r="B385" s="84"/>
      <c r="C385" s="84"/>
      <c r="D385" s="84"/>
      <c r="E385" s="84"/>
      <c r="F385" s="84"/>
    </row>
    <row r="386" spans="1:6" ht="12.75" hidden="1" customHeight="1" outlineLevel="1" x14ac:dyDescent="0.2">
      <c r="A386" s="83" t="s">
        <v>978</v>
      </c>
      <c r="B386" s="83"/>
      <c r="C386" s="83"/>
      <c r="D386" s="83"/>
      <c r="E386" s="83"/>
      <c r="F386" s="83"/>
    </row>
    <row r="387" spans="1:6" ht="12.75" hidden="1" customHeight="1" outlineLevel="1" x14ac:dyDescent="0.2">
      <c r="A387" s="83" t="s">
        <v>979</v>
      </c>
      <c r="B387" s="83"/>
      <c r="C387" s="83"/>
      <c r="D387" s="83"/>
      <c r="E387" s="83"/>
      <c r="F387" s="83"/>
    </row>
    <row r="388" spans="1:6" ht="12.75" hidden="1" customHeight="1" outlineLevel="1" x14ac:dyDescent="0.2">
      <c r="A388" s="83" t="s">
        <v>980</v>
      </c>
      <c r="B388" s="83"/>
      <c r="C388" s="83"/>
      <c r="D388" s="83"/>
      <c r="E388" s="83"/>
      <c r="F388" s="83"/>
    </row>
    <row r="389" spans="1:6" ht="12.75" hidden="1" customHeight="1" outlineLevel="1" x14ac:dyDescent="0.2">
      <c r="A389" s="83" t="s">
        <v>981</v>
      </c>
      <c r="B389" s="83"/>
      <c r="C389" s="83"/>
      <c r="D389" s="83"/>
      <c r="E389" s="83"/>
      <c r="F389" s="83"/>
    </row>
    <row r="390" spans="1:6" ht="12.75" hidden="1" customHeight="1" outlineLevel="1" x14ac:dyDescent="0.2">
      <c r="A390" s="81" t="s">
        <v>982</v>
      </c>
      <c r="B390" s="81"/>
      <c r="C390" s="81"/>
      <c r="D390" s="81"/>
      <c r="E390" s="81"/>
      <c r="F390" s="81"/>
    </row>
    <row r="391" spans="1:6" ht="12.75" hidden="1" customHeight="1" outlineLevel="1" x14ac:dyDescent="0.2">
      <c r="A391" s="81" t="s">
        <v>983</v>
      </c>
      <c r="B391" s="81"/>
      <c r="C391" s="81"/>
      <c r="D391" s="81"/>
      <c r="E391" s="81"/>
      <c r="F391" s="81"/>
    </row>
    <row r="392" spans="1:6" ht="12.75" hidden="1" customHeight="1" outlineLevel="1" x14ac:dyDescent="0.2">
      <c r="A392" s="81" t="s">
        <v>984</v>
      </c>
      <c r="B392" s="81"/>
      <c r="C392" s="81"/>
      <c r="D392" s="81"/>
      <c r="E392" s="81"/>
      <c r="F392" s="81"/>
    </row>
    <row r="393" spans="1:6" ht="12.75" hidden="1" customHeight="1" outlineLevel="1" x14ac:dyDescent="0.2">
      <c r="A393" s="83" t="s">
        <v>985</v>
      </c>
      <c r="B393" s="83"/>
      <c r="C393" s="83"/>
      <c r="D393" s="83"/>
      <c r="E393" s="83"/>
      <c r="F393" s="83"/>
    </row>
    <row r="394" spans="1:6" ht="12.75" hidden="1" customHeight="1" outlineLevel="1" x14ac:dyDescent="0.2">
      <c r="A394" s="83" t="s">
        <v>986</v>
      </c>
      <c r="B394" s="83"/>
      <c r="C394" s="83"/>
      <c r="D394" s="83"/>
      <c r="E394" s="83"/>
      <c r="F394" s="83"/>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87" t="s">
        <v>987</v>
      </c>
      <c r="B397" s="87"/>
      <c r="C397" s="87"/>
      <c r="D397" s="87"/>
      <c r="E397" s="87"/>
      <c r="F397" s="87"/>
    </row>
    <row r="398" spans="1:6" ht="12.75" hidden="1" customHeight="1" outlineLevel="1" x14ac:dyDescent="0.2">
      <c r="A398" s="83" t="s">
        <v>988</v>
      </c>
      <c r="B398" s="83"/>
      <c r="C398" s="83"/>
      <c r="D398" s="83"/>
      <c r="E398" s="83"/>
      <c r="F398" s="83"/>
    </row>
    <row r="399" spans="1:6" ht="16.5" hidden="1" customHeight="1" outlineLevel="1" x14ac:dyDescent="0.2">
      <c r="A399" s="84" t="s">
        <v>989</v>
      </c>
      <c r="B399" s="84"/>
      <c r="C399" s="84"/>
      <c r="D399" s="84"/>
      <c r="E399" s="84"/>
      <c r="F399" s="84"/>
    </row>
    <row r="400" spans="1:6" ht="12.75" hidden="1" customHeight="1" outlineLevel="1" x14ac:dyDescent="0.2">
      <c r="A400" s="83" t="s">
        <v>990</v>
      </c>
      <c r="B400" s="83"/>
      <c r="C400" s="83"/>
      <c r="D400" s="83"/>
      <c r="E400" s="83"/>
      <c r="F400" s="83"/>
    </row>
    <row r="401" spans="1:6" ht="12.75" hidden="1" customHeight="1" outlineLevel="1" x14ac:dyDescent="0.2">
      <c r="A401" s="83" t="s">
        <v>991</v>
      </c>
      <c r="B401" s="83"/>
      <c r="C401" s="83"/>
      <c r="D401" s="83"/>
      <c r="E401" s="83"/>
      <c r="F401" s="83"/>
    </row>
    <row r="402" spans="1:6" ht="12.75" hidden="1" customHeight="1" outlineLevel="1" x14ac:dyDescent="0.2">
      <c r="A402" s="83" t="s">
        <v>992</v>
      </c>
      <c r="B402" s="83"/>
      <c r="C402" s="83"/>
      <c r="D402" s="83"/>
      <c r="E402" s="83"/>
      <c r="F402" s="83"/>
    </row>
    <row r="403" spans="1:6" ht="12.75" hidden="1" customHeight="1" outlineLevel="1" x14ac:dyDescent="0.2">
      <c r="A403" s="83" t="s">
        <v>993</v>
      </c>
      <c r="B403" s="83"/>
      <c r="C403" s="83"/>
      <c r="D403" s="83"/>
      <c r="E403" s="83"/>
      <c r="F403" s="83"/>
    </row>
    <row r="404" spans="1:6" ht="12.75" hidden="1" customHeight="1" outlineLevel="1" x14ac:dyDescent="0.2">
      <c r="A404" s="83" t="s">
        <v>994</v>
      </c>
      <c r="B404" s="83"/>
      <c r="C404" s="83"/>
      <c r="D404" s="83"/>
      <c r="E404" s="83"/>
      <c r="F404" s="83"/>
    </row>
    <row r="405" spans="1:6" ht="12.75" hidden="1" customHeight="1" outlineLevel="1" x14ac:dyDescent="0.2">
      <c r="A405" s="81" t="s">
        <v>995</v>
      </c>
      <c r="B405" s="81"/>
      <c r="C405" s="81"/>
      <c r="D405" s="81"/>
      <c r="E405" s="81"/>
      <c r="F405" s="81"/>
    </row>
    <row r="406" spans="1:6" ht="12.75" hidden="1" customHeight="1" outlineLevel="1" x14ac:dyDescent="0.2">
      <c r="A406" s="81" t="s">
        <v>996</v>
      </c>
      <c r="B406" s="81"/>
      <c r="C406" s="81"/>
      <c r="D406" s="81"/>
      <c r="E406" s="81"/>
      <c r="F406" s="81"/>
    </row>
    <row r="407" spans="1:6" ht="16.5" hidden="1" customHeight="1" outlineLevel="1" x14ac:dyDescent="0.2">
      <c r="A407" s="84" t="s">
        <v>997</v>
      </c>
      <c r="B407" s="84"/>
      <c r="C407" s="84"/>
      <c r="D407" s="84"/>
      <c r="E407" s="84"/>
      <c r="F407" s="84"/>
    </row>
    <row r="408" spans="1:6" ht="12.75" hidden="1" customHeight="1" outlineLevel="1" x14ac:dyDescent="0.2">
      <c r="A408" s="83" t="s">
        <v>998</v>
      </c>
      <c r="B408" s="83"/>
      <c r="C408" s="83"/>
      <c r="D408" s="83"/>
      <c r="E408" s="83"/>
      <c r="F408" s="83"/>
    </row>
    <row r="409" spans="1:6" ht="12.75" hidden="1" customHeight="1" outlineLevel="1" x14ac:dyDescent="0.2">
      <c r="A409" s="83" t="s">
        <v>999</v>
      </c>
      <c r="B409" s="83"/>
      <c r="C409" s="83"/>
      <c r="D409" s="83"/>
      <c r="E409" s="83"/>
      <c r="F409" s="83"/>
    </row>
    <row r="410" spans="1:6" ht="42" hidden="1" customHeight="1" outlineLevel="1" x14ac:dyDescent="0.2">
      <c r="A410" s="85"/>
      <c r="B410" s="85"/>
      <c r="C410" s="85"/>
      <c r="D410" s="85"/>
      <c r="E410" s="85"/>
      <c r="F410" s="85"/>
    </row>
    <row r="411" spans="1:6" ht="12.75" hidden="1" customHeight="1" outlineLevel="1" x14ac:dyDescent="0.2">
      <c r="A411" s="83" t="s">
        <v>1000</v>
      </c>
      <c r="B411" s="83"/>
      <c r="C411" s="83"/>
      <c r="D411" s="83"/>
      <c r="E411" s="83"/>
      <c r="F411" s="83"/>
    </row>
    <row r="412" spans="1:6" ht="12.75" hidden="1" customHeight="1" outlineLevel="1" x14ac:dyDescent="0.2">
      <c r="A412" s="83" t="s">
        <v>1001</v>
      </c>
      <c r="B412" s="83"/>
      <c r="C412" s="83"/>
      <c r="D412" s="83"/>
      <c r="E412" s="83"/>
      <c r="F412" s="83"/>
    </row>
    <row r="413" spans="1:6" ht="66" hidden="1" customHeight="1" outlineLevel="1" x14ac:dyDescent="0.2">
      <c r="A413" s="85"/>
      <c r="B413" s="85"/>
      <c r="C413" s="85"/>
      <c r="D413" s="85"/>
      <c r="E413" s="85"/>
      <c r="F413" s="85"/>
    </row>
    <row r="414" spans="1:6" ht="12.75" hidden="1" customHeight="1" outlineLevel="1" x14ac:dyDescent="0.2">
      <c r="A414" s="83" t="s">
        <v>1002</v>
      </c>
      <c r="B414" s="83"/>
      <c r="C414" s="83"/>
      <c r="D414" s="83"/>
      <c r="E414" s="83"/>
      <c r="F414" s="83"/>
    </row>
    <row r="415" spans="1:6" ht="42" hidden="1" customHeight="1" outlineLevel="1" x14ac:dyDescent="0.2">
      <c r="A415" s="85"/>
      <c r="B415" s="85"/>
      <c r="C415" s="85"/>
      <c r="D415" s="85"/>
      <c r="E415" s="85"/>
      <c r="F415" s="85"/>
    </row>
    <row r="416" spans="1:6" ht="12.75" hidden="1" customHeight="1" outlineLevel="1" x14ac:dyDescent="0.2">
      <c r="A416" s="83" t="s">
        <v>1003</v>
      </c>
      <c r="B416" s="83"/>
      <c r="C416" s="83"/>
      <c r="D416" s="83"/>
      <c r="E416" s="83"/>
      <c r="F416" s="83"/>
    </row>
    <row r="417" spans="1:6" ht="66" hidden="1" customHeight="1" outlineLevel="1" x14ac:dyDescent="0.2">
      <c r="A417" s="85"/>
      <c r="B417" s="85"/>
      <c r="C417" s="85"/>
      <c r="D417" s="85"/>
      <c r="E417" s="85"/>
      <c r="F417" s="85"/>
    </row>
    <row r="418" spans="1:6" ht="12.75" hidden="1" customHeight="1" outlineLevel="1" x14ac:dyDescent="0.2">
      <c r="A418" s="83" t="s">
        <v>1004</v>
      </c>
      <c r="B418" s="83"/>
      <c r="C418" s="83"/>
      <c r="D418" s="83"/>
      <c r="E418" s="83"/>
      <c r="F418" s="83"/>
    </row>
    <row r="419" spans="1:6" ht="66" hidden="1" customHeight="1" outlineLevel="1" x14ac:dyDescent="0.2">
      <c r="A419" s="85"/>
      <c r="B419" s="85"/>
      <c r="C419" s="85"/>
      <c r="D419" s="85"/>
      <c r="E419" s="85"/>
      <c r="F419" s="85"/>
    </row>
    <row r="420" spans="1:6" ht="12.75" hidden="1" customHeight="1" outlineLevel="1" x14ac:dyDescent="0.2">
      <c r="A420" s="83" t="s">
        <v>1005</v>
      </c>
      <c r="B420" s="83"/>
      <c r="C420" s="83"/>
      <c r="D420" s="83"/>
      <c r="E420" s="83"/>
      <c r="F420" s="83"/>
    </row>
    <row r="421" spans="1:6" ht="12.75" hidden="1" customHeight="1" outlineLevel="1" x14ac:dyDescent="0.2">
      <c r="A421" s="83" t="s">
        <v>1006</v>
      </c>
      <c r="B421" s="83"/>
      <c r="C421" s="83"/>
      <c r="D421" s="83"/>
      <c r="E421" s="83"/>
      <c r="F421" s="83"/>
    </row>
    <row r="422" spans="1:6" ht="16.5" hidden="1" customHeight="1" outlineLevel="1" x14ac:dyDescent="0.2">
      <c r="A422" s="84" t="s">
        <v>1007</v>
      </c>
      <c r="B422" s="84"/>
      <c r="C422" s="84"/>
      <c r="D422" s="84"/>
      <c r="E422" s="84"/>
      <c r="F422" s="84"/>
    </row>
    <row r="423" spans="1:6" ht="42" hidden="1" customHeight="1" outlineLevel="1" x14ac:dyDescent="0.2">
      <c r="A423" s="85"/>
      <c r="B423" s="85"/>
      <c r="C423" s="85"/>
      <c r="D423" s="85"/>
      <c r="E423" s="85"/>
      <c r="F423" s="85"/>
    </row>
    <row r="424" spans="1:6" ht="12.75" hidden="1" customHeight="1" outlineLevel="1" x14ac:dyDescent="0.2">
      <c r="A424" s="83" t="s">
        <v>1008</v>
      </c>
      <c r="B424" s="83"/>
      <c r="C424" s="83"/>
      <c r="D424" s="83"/>
      <c r="E424" s="83"/>
      <c r="F424" s="83"/>
    </row>
    <row r="425" spans="1:6" ht="12.75" hidden="1" customHeight="1" outlineLevel="1" x14ac:dyDescent="0.2">
      <c r="A425" s="83" t="s">
        <v>1009</v>
      </c>
      <c r="B425" s="83"/>
      <c r="C425" s="83"/>
      <c r="D425" s="83"/>
      <c r="E425" s="83"/>
      <c r="F425" s="83"/>
    </row>
    <row r="426" spans="1:6" ht="12.75" hidden="1" customHeight="1" outlineLevel="1" x14ac:dyDescent="0.2">
      <c r="A426" s="83" t="s">
        <v>1010</v>
      </c>
      <c r="B426" s="83"/>
      <c r="C426" s="83"/>
      <c r="D426" s="83"/>
      <c r="E426" s="83"/>
      <c r="F426" s="83"/>
    </row>
    <row r="427" spans="1:6" ht="66" hidden="1" customHeight="1" outlineLevel="1" x14ac:dyDescent="0.2">
      <c r="A427" s="85"/>
      <c r="B427" s="85"/>
      <c r="C427" s="85"/>
      <c r="D427" s="85"/>
      <c r="E427" s="85"/>
      <c r="F427" s="85"/>
    </row>
    <row r="428" spans="1:6" ht="12.75" hidden="1" customHeight="1" outlineLevel="1" x14ac:dyDescent="0.2">
      <c r="A428" s="83" t="s">
        <v>1011</v>
      </c>
      <c r="B428" s="83"/>
      <c r="C428" s="83"/>
      <c r="D428" s="83"/>
      <c r="E428" s="83"/>
      <c r="F428" s="83"/>
    </row>
    <row r="429" spans="1:6" ht="66" hidden="1" customHeight="1" outlineLevel="1" x14ac:dyDescent="0.2">
      <c r="A429" s="85"/>
      <c r="B429" s="85"/>
      <c r="C429" s="85"/>
      <c r="D429" s="85"/>
      <c r="E429" s="85"/>
      <c r="F429" s="85"/>
    </row>
    <row r="430" spans="1:6" ht="12.75" hidden="1" customHeight="1" outlineLevel="1" x14ac:dyDescent="0.2">
      <c r="A430" s="83" t="s">
        <v>1012</v>
      </c>
      <c r="B430" s="83"/>
      <c r="C430" s="83"/>
      <c r="D430" s="83"/>
      <c r="E430" s="83"/>
      <c r="F430" s="83"/>
    </row>
    <row r="431" spans="1:6" ht="12.75" hidden="1" customHeight="1" outlineLevel="1" x14ac:dyDescent="0.2">
      <c r="A431" s="83" t="s">
        <v>1013</v>
      </c>
      <c r="B431" s="83"/>
      <c r="C431" s="83"/>
      <c r="D431" s="83"/>
      <c r="E431" s="83"/>
      <c r="F431" s="83"/>
    </row>
    <row r="432" spans="1:6" ht="12.75" hidden="1" customHeight="1" outlineLevel="1" x14ac:dyDescent="0.2">
      <c r="A432" s="83" t="s">
        <v>1014</v>
      </c>
      <c r="B432" s="83"/>
      <c r="C432" s="83"/>
      <c r="D432" s="83"/>
      <c r="E432" s="83"/>
      <c r="F432" s="83"/>
    </row>
    <row r="433" spans="1:6" ht="12.75" hidden="1" customHeight="1" outlineLevel="1" x14ac:dyDescent="0.2">
      <c r="A433" s="83" t="s">
        <v>1015</v>
      </c>
      <c r="B433" s="83"/>
      <c r="C433" s="83"/>
      <c r="D433" s="83"/>
      <c r="E433" s="83"/>
      <c r="F433" s="83"/>
    </row>
    <row r="434" spans="1:6" ht="12.75" hidden="1" customHeight="1" outlineLevel="1" x14ac:dyDescent="0.2">
      <c r="A434" s="83" t="s">
        <v>1016</v>
      </c>
      <c r="B434" s="83"/>
      <c r="C434" s="83"/>
      <c r="D434" s="83"/>
      <c r="E434" s="83"/>
      <c r="F434" s="83"/>
    </row>
    <row r="435" spans="1:6" ht="16.5" hidden="1" customHeight="1" outlineLevel="1" x14ac:dyDescent="0.2">
      <c r="A435" s="84" t="s">
        <v>1017</v>
      </c>
      <c r="B435" s="84"/>
      <c r="C435" s="84"/>
      <c r="D435" s="84"/>
      <c r="E435" s="84"/>
      <c r="F435" s="84"/>
    </row>
    <row r="436" spans="1:6" ht="66" hidden="1" customHeight="1" outlineLevel="1" x14ac:dyDescent="0.2">
      <c r="A436" s="85"/>
      <c r="B436" s="85"/>
      <c r="C436" s="85"/>
      <c r="D436" s="85"/>
      <c r="E436" s="85"/>
      <c r="F436" s="85"/>
    </row>
    <row r="437" spans="1:6" ht="12.75" hidden="1" customHeight="1" outlineLevel="1" x14ac:dyDescent="0.2">
      <c r="A437" s="83" t="s">
        <v>1018</v>
      </c>
      <c r="B437" s="83"/>
      <c r="C437" s="83"/>
      <c r="D437" s="83"/>
      <c r="E437" s="83"/>
      <c r="F437" s="83"/>
    </row>
    <row r="438" spans="1:6" ht="12.75" hidden="1" customHeight="1" outlineLevel="1" x14ac:dyDescent="0.2">
      <c r="A438" s="83" t="s">
        <v>1019</v>
      </c>
      <c r="B438" s="83"/>
      <c r="C438" s="83"/>
      <c r="D438" s="83"/>
      <c r="E438" s="83"/>
      <c r="F438" s="83"/>
    </row>
    <row r="439" spans="1:6" ht="12.75" hidden="1" customHeight="1" outlineLevel="1" x14ac:dyDescent="0.2">
      <c r="A439" s="83" t="s">
        <v>1020</v>
      </c>
      <c r="B439" s="83"/>
      <c r="C439" s="83"/>
      <c r="D439" s="83"/>
      <c r="E439" s="83"/>
      <c r="F439" s="83"/>
    </row>
    <row r="440" spans="1:6" ht="42" hidden="1" customHeight="1" outlineLevel="1" x14ac:dyDescent="0.2">
      <c r="A440" s="85"/>
      <c r="B440" s="85"/>
      <c r="C440" s="85"/>
      <c r="D440" s="85"/>
      <c r="E440" s="85"/>
      <c r="F440" s="85"/>
    </row>
    <row r="441" spans="1:6" ht="12.75" hidden="1" customHeight="1" outlineLevel="1" x14ac:dyDescent="0.2">
      <c r="A441" s="83" t="s">
        <v>1021</v>
      </c>
      <c r="B441" s="83"/>
      <c r="C441" s="83"/>
      <c r="D441" s="83"/>
      <c r="E441" s="83"/>
      <c r="F441" s="83"/>
    </row>
    <row r="442" spans="1:6" ht="16.5" hidden="1" customHeight="1" outlineLevel="1" x14ac:dyDescent="0.2">
      <c r="A442" s="84" t="s">
        <v>1022</v>
      </c>
      <c r="B442" s="84"/>
      <c r="C442" s="84"/>
      <c r="D442" s="84"/>
      <c r="E442" s="84"/>
      <c r="F442" s="84"/>
    </row>
    <row r="443" spans="1:6" ht="66" hidden="1" customHeight="1" outlineLevel="1" x14ac:dyDescent="0.2">
      <c r="A443" s="85"/>
      <c r="B443" s="85"/>
      <c r="C443" s="85"/>
      <c r="D443" s="85"/>
      <c r="E443" s="85"/>
      <c r="F443" s="85"/>
    </row>
    <row r="444" spans="1:6" ht="12.75" hidden="1" customHeight="1" outlineLevel="1" x14ac:dyDescent="0.2">
      <c r="A444" s="83" t="s">
        <v>1023</v>
      </c>
      <c r="B444" s="83"/>
      <c r="C444" s="83"/>
      <c r="D444" s="83"/>
      <c r="E444" s="83"/>
      <c r="F444" s="83"/>
    </row>
    <row r="445" spans="1:6" ht="12.75" hidden="1" customHeight="1" outlineLevel="1" x14ac:dyDescent="0.2">
      <c r="A445" s="83" t="s">
        <v>1024</v>
      </c>
      <c r="B445" s="83"/>
      <c r="C445" s="83"/>
      <c r="D445" s="83"/>
      <c r="E445" s="83"/>
      <c r="F445" s="83"/>
    </row>
    <row r="446" spans="1:6" ht="66" hidden="1" customHeight="1" outlineLevel="1" x14ac:dyDescent="0.2">
      <c r="A446" s="85"/>
      <c r="B446" s="85"/>
      <c r="C446" s="85"/>
      <c r="D446" s="85"/>
      <c r="E446" s="85"/>
      <c r="F446" s="85"/>
    </row>
    <row r="447" spans="1:6" ht="12.75" hidden="1" customHeight="1" outlineLevel="1" x14ac:dyDescent="0.2">
      <c r="A447" s="83" t="s">
        <v>1025</v>
      </c>
      <c r="B447" s="83"/>
      <c r="C447" s="83"/>
      <c r="D447" s="83"/>
      <c r="E447" s="83"/>
      <c r="F447" s="83"/>
    </row>
    <row r="448" spans="1:6" ht="66" hidden="1" customHeight="1" outlineLevel="1" x14ac:dyDescent="0.2">
      <c r="A448" s="85"/>
      <c r="B448" s="85"/>
      <c r="C448" s="85"/>
      <c r="D448" s="85"/>
      <c r="E448" s="85"/>
      <c r="F448" s="85"/>
    </row>
    <row r="449" spans="1:6" ht="12.75" hidden="1" customHeight="1" outlineLevel="1" x14ac:dyDescent="0.2">
      <c r="A449" s="83" t="s">
        <v>1026</v>
      </c>
      <c r="B449" s="83"/>
      <c r="C449" s="83"/>
      <c r="D449" s="83"/>
      <c r="E449" s="83"/>
      <c r="F449" s="83"/>
    </row>
    <row r="450" spans="1:6" ht="42" hidden="1" customHeight="1" outlineLevel="1" x14ac:dyDescent="0.2">
      <c r="A450" s="85"/>
      <c r="B450" s="85"/>
      <c r="C450" s="85"/>
      <c r="D450" s="85"/>
      <c r="E450" s="85"/>
      <c r="F450" s="85"/>
    </row>
    <row r="451" spans="1:6" ht="12.75" hidden="1" customHeight="1" outlineLevel="1" x14ac:dyDescent="0.2">
      <c r="A451" s="83" t="s">
        <v>1027</v>
      </c>
      <c r="B451" s="83"/>
      <c r="C451" s="83"/>
      <c r="D451" s="83"/>
      <c r="E451" s="83"/>
      <c r="F451" s="83"/>
    </row>
    <row r="452" spans="1:6" ht="66" hidden="1" customHeight="1" outlineLevel="1" x14ac:dyDescent="0.2">
      <c r="A452" s="85"/>
      <c r="B452" s="85"/>
      <c r="C452" s="85"/>
      <c r="D452" s="85"/>
      <c r="E452" s="85"/>
      <c r="F452" s="85"/>
    </row>
    <row r="453" spans="1:6" ht="12.75" hidden="1" customHeight="1" outlineLevel="1" x14ac:dyDescent="0.2">
      <c r="A453" s="83" t="s">
        <v>1028</v>
      </c>
      <c r="B453" s="83"/>
      <c r="C453" s="83"/>
      <c r="D453" s="83"/>
      <c r="E453" s="83"/>
      <c r="F453" s="83"/>
    </row>
    <row r="454" spans="1:6" ht="66" hidden="1" customHeight="1" outlineLevel="1" x14ac:dyDescent="0.2">
      <c r="A454" s="85"/>
      <c r="B454" s="85"/>
      <c r="C454" s="85"/>
      <c r="D454" s="85"/>
      <c r="E454" s="85"/>
      <c r="F454" s="85"/>
    </row>
    <row r="455" spans="1:6" ht="12.75" hidden="1" customHeight="1" outlineLevel="1" x14ac:dyDescent="0.2">
      <c r="A455" s="83" t="s">
        <v>1029</v>
      </c>
      <c r="B455" s="83"/>
      <c r="C455" s="83"/>
      <c r="D455" s="83"/>
      <c r="E455" s="83"/>
      <c r="F455" s="83"/>
    </row>
    <row r="456" spans="1:6" ht="12.75" hidden="1" customHeight="1" outlineLevel="1" x14ac:dyDescent="0.2">
      <c r="A456" s="83" t="s">
        <v>1030</v>
      </c>
      <c r="B456" s="83"/>
      <c r="C456" s="83"/>
      <c r="D456" s="83"/>
      <c r="E456" s="83"/>
      <c r="F456" s="83"/>
    </row>
    <row r="457" spans="1:6" ht="42" hidden="1" customHeight="1" outlineLevel="1" x14ac:dyDescent="0.2">
      <c r="A457" s="85"/>
      <c r="B457" s="85"/>
      <c r="C457" s="85"/>
      <c r="D457" s="85"/>
      <c r="E457" s="85"/>
      <c r="F457" s="85"/>
    </row>
    <row r="458" spans="1:6" ht="12.75" hidden="1" customHeight="1" outlineLevel="1" x14ac:dyDescent="0.2">
      <c r="A458" s="83" t="s">
        <v>1031</v>
      </c>
      <c r="B458" s="83"/>
      <c r="C458" s="83"/>
      <c r="D458" s="83"/>
      <c r="E458" s="83"/>
      <c r="F458" s="83"/>
    </row>
    <row r="459" spans="1:6" ht="16.5" hidden="1" customHeight="1" outlineLevel="1" x14ac:dyDescent="0.2">
      <c r="A459" s="84" t="s">
        <v>1032</v>
      </c>
      <c r="B459" s="84"/>
      <c r="C459" s="84"/>
      <c r="D459" s="84"/>
      <c r="E459" s="84"/>
      <c r="F459" s="84"/>
    </row>
    <row r="460" spans="1:6" ht="12.75" hidden="1" customHeight="1" outlineLevel="1" x14ac:dyDescent="0.2">
      <c r="A460" s="83" t="s">
        <v>1033</v>
      </c>
      <c r="B460" s="83"/>
      <c r="C460" s="83"/>
      <c r="D460" s="83"/>
      <c r="E460" s="83"/>
      <c r="F460" s="83"/>
    </row>
    <row r="461" spans="1:6" ht="66" hidden="1" customHeight="1" outlineLevel="1" x14ac:dyDescent="0.2">
      <c r="A461" s="85"/>
      <c r="B461" s="85"/>
      <c r="C461" s="85"/>
      <c r="D461" s="85"/>
      <c r="E461" s="85"/>
      <c r="F461" s="85"/>
    </row>
    <row r="462" spans="1:6" ht="12.75" hidden="1" customHeight="1" outlineLevel="1" x14ac:dyDescent="0.2">
      <c r="A462" s="83" t="s">
        <v>1034</v>
      </c>
      <c r="B462" s="83"/>
      <c r="C462" s="83"/>
      <c r="D462" s="83"/>
      <c r="E462" s="83"/>
      <c r="F462" s="83"/>
    </row>
    <row r="463" spans="1:6" ht="12.75" hidden="1" customHeight="1" outlineLevel="1" x14ac:dyDescent="0.2">
      <c r="A463" s="83" t="s">
        <v>1035</v>
      </c>
      <c r="B463" s="83"/>
      <c r="C463" s="83"/>
      <c r="D463" s="83"/>
      <c r="E463" s="83"/>
      <c r="F463" s="83"/>
    </row>
    <row r="464" spans="1:6" ht="66" hidden="1" customHeight="1" outlineLevel="1" x14ac:dyDescent="0.2">
      <c r="A464" s="85"/>
      <c r="B464" s="85"/>
      <c r="C464" s="85"/>
      <c r="D464" s="85"/>
      <c r="E464" s="85"/>
      <c r="F464" s="85"/>
    </row>
    <row r="465" spans="1:6" ht="12.75" hidden="1" customHeight="1" outlineLevel="1" x14ac:dyDescent="0.2">
      <c r="A465" s="83" t="s">
        <v>1036</v>
      </c>
      <c r="B465" s="83"/>
      <c r="C465" s="83"/>
      <c r="D465" s="83"/>
      <c r="E465" s="83"/>
      <c r="F465" s="83"/>
    </row>
    <row r="466" spans="1:6" ht="66" hidden="1" customHeight="1" outlineLevel="1" x14ac:dyDescent="0.2">
      <c r="A466" s="85"/>
      <c r="B466" s="85"/>
      <c r="C466" s="85"/>
      <c r="D466" s="85"/>
      <c r="E466" s="85"/>
      <c r="F466" s="85"/>
    </row>
    <row r="467" spans="1:6" ht="12.75" hidden="1" customHeight="1" outlineLevel="1" x14ac:dyDescent="0.2">
      <c r="A467" s="83" t="s">
        <v>1037</v>
      </c>
      <c r="B467" s="83"/>
      <c r="C467" s="83"/>
      <c r="D467" s="83"/>
      <c r="E467" s="83"/>
      <c r="F467" s="83"/>
    </row>
    <row r="468" spans="1:6" ht="66" hidden="1" customHeight="1" outlineLevel="1" x14ac:dyDescent="0.2">
      <c r="A468" s="85"/>
      <c r="B468" s="85"/>
      <c r="C468" s="85"/>
      <c r="D468" s="85"/>
      <c r="E468" s="85"/>
      <c r="F468" s="85"/>
    </row>
    <row r="469" spans="1:6" ht="12.75" hidden="1" customHeight="1" outlineLevel="1" x14ac:dyDescent="0.2">
      <c r="A469" s="83" t="s">
        <v>1038</v>
      </c>
      <c r="B469" s="83"/>
      <c r="C469" s="83"/>
      <c r="D469" s="83"/>
      <c r="E469" s="83"/>
      <c r="F469" s="83"/>
    </row>
    <row r="470" spans="1:6" ht="66" hidden="1" customHeight="1" outlineLevel="1" x14ac:dyDescent="0.2">
      <c r="A470" s="85"/>
      <c r="B470" s="85"/>
      <c r="C470" s="85"/>
      <c r="D470" s="85"/>
      <c r="E470" s="85"/>
      <c r="F470" s="85"/>
    </row>
    <row r="471" spans="1:6" ht="12.75" hidden="1" customHeight="1" outlineLevel="1" x14ac:dyDescent="0.2">
      <c r="A471" s="83" t="s">
        <v>1039</v>
      </c>
      <c r="B471" s="83"/>
      <c r="C471" s="83"/>
      <c r="D471" s="83"/>
      <c r="E471" s="83"/>
      <c r="F471" s="83"/>
    </row>
    <row r="472" spans="1:6" ht="66" hidden="1" customHeight="1" outlineLevel="1" x14ac:dyDescent="0.2">
      <c r="A472" s="85"/>
      <c r="B472" s="85"/>
      <c r="C472" s="85"/>
      <c r="D472" s="85"/>
      <c r="E472" s="85"/>
      <c r="F472" s="85"/>
    </row>
    <row r="473" spans="1:6" ht="12.75" hidden="1" customHeight="1" outlineLevel="1" x14ac:dyDescent="0.2">
      <c r="A473" s="83" t="s">
        <v>1040</v>
      </c>
      <c r="B473" s="83"/>
      <c r="C473" s="83"/>
      <c r="D473" s="83"/>
      <c r="E473" s="83"/>
      <c r="F473" s="83"/>
    </row>
    <row r="474" spans="1:6" ht="12.75" hidden="1" customHeight="1" outlineLevel="1" x14ac:dyDescent="0.2">
      <c r="A474" s="83" t="s">
        <v>1041</v>
      </c>
      <c r="B474" s="83"/>
      <c r="C474" s="83"/>
      <c r="D474" s="83"/>
      <c r="E474" s="83"/>
      <c r="F474" s="83"/>
    </row>
    <row r="475" spans="1:6" ht="16.5" hidden="1" customHeight="1" outlineLevel="1" x14ac:dyDescent="0.2">
      <c r="A475" s="84" t="s">
        <v>1042</v>
      </c>
      <c r="B475" s="84"/>
      <c r="C475" s="84"/>
      <c r="D475" s="84"/>
      <c r="E475" s="84"/>
      <c r="F475" s="84"/>
    </row>
    <row r="476" spans="1:6" ht="12.75" hidden="1" customHeight="1" outlineLevel="1" x14ac:dyDescent="0.2">
      <c r="A476" s="83" t="s">
        <v>1043</v>
      </c>
      <c r="B476" s="83"/>
      <c r="C476" s="83"/>
      <c r="D476" s="83"/>
      <c r="E476" s="83"/>
      <c r="F476" s="83"/>
    </row>
    <row r="477" spans="1:6" ht="66" hidden="1" customHeight="1" outlineLevel="1" x14ac:dyDescent="0.2">
      <c r="A477" s="85"/>
      <c r="B477" s="85"/>
      <c r="C477" s="85"/>
      <c r="D477" s="85"/>
      <c r="E477" s="85"/>
      <c r="F477" s="85"/>
    </row>
    <row r="478" spans="1:6" ht="12.75" hidden="1" customHeight="1" outlineLevel="1" x14ac:dyDescent="0.2">
      <c r="A478" s="83" t="s">
        <v>1044</v>
      </c>
      <c r="B478" s="83"/>
      <c r="C478" s="83"/>
      <c r="D478" s="83"/>
      <c r="E478" s="83"/>
      <c r="F478" s="83"/>
    </row>
    <row r="479" spans="1:6" ht="66" hidden="1" customHeight="1" outlineLevel="1" x14ac:dyDescent="0.2">
      <c r="A479" s="85"/>
      <c r="B479" s="85"/>
      <c r="C479" s="85"/>
      <c r="D479" s="85"/>
      <c r="E479" s="85"/>
      <c r="F479" s="85"/>
    </row>
    <row r="480" spans="1:6" ht="12.75" hidden="1" customHeight="1" outlineLevel="1" x14ac:dyDescent="0.2">
      <c r="A480" s="83" t="s">
        <v>1045</v>
      </c>
      <c r="B480" s="83"/>
      <c r="C480" s="83"/>
      <c r="D480" s="83"/>
      <c r="E480" s="83"/>
      <c r="F480" s="83"/>
    </row>
    <row r="481" spans="1:6" ht="66" hidden="1" customHeight="1" outlineLevel="1" x14ac:dyDescent="0.2">
      <c r="A481" s="85"/>
      <c r="B481" s="85"/>
      <c r="C481" s="85"/>
      <c r="D481" s="85"/>
      <c r="E481" s="85"/>
      <c r="F481" s="85"/>
    </row>
    <row r="482" spans="1:6" ht="12.75" hidden="1" customHeight="1" outlineLevel="1" x14ac:dyDescent="0.2">
      <c r="A482" s="83" t="s">
        <v>1046</v>
      </c>
      <c r="B482" s="83"/>
      <c r="C482" s="83"/>
      <c r="D482" s="83"/>
      <c r="E482" s="83"/>
      <c r="F482" s="83"/>
    </row>
    <row r="483" spans="1:6" ht="42" hidden="1" customHeight="1" outlineLevel="1" x14ac:dyDescent="0.2">
      <c r="A483" s="85"/>
      <c r="B483" s="85"/>
      <c r="C483" s="85"/>
      <c r="D483" s="85"/>
      <c r="E483" s="85"/>
      <c r="F483" s="85"/>
    </row>
    <row r="484" spans="1:6" ht="12.75" hidden="1" customHeight="1" outlineLevel="1" x14ac:dyDescent="0.2">
      <c r="A484" s="83" t="s">
        <v>1047</v>
      </c>
      <c r="B484" s="83"/>
      <c r="C484" s="83"/>
      <c r="D484" s="83"/>
      <c r="E484" s="83"/>
      <c r="F484" s="83"/>
    </row>
    <row r="485" spans="1:6" ht="12.75" hidden="1" customHeight="1" outlineLevel="1" x14ac:dyDescent="0.2">
      <c r="A485" s="83" t="s">
        <v>1048</v>
      </c>
      <c r="B485" s="83"/>
      <c r="C485" s="83"/>
      <c r="D485" s="83"/>
      <c r="E485" s="83"/>
      <c r="F485" s="83"/>
    </row>
    <row r="486" spans="1:6" ht="12.75" hidden="1" customHeight="1" outlineLevel="1" x14ac:dyDescent="0.2">
      <c r="A486" s="83" t="s">
        <v>1049</v>
      </c>
      <c r="B486" s="83"/>
      <c r="C486" s="83"/>
      <c r="D486" s="83"/>
      <c r="E486" s="83"/>
      <c r="F486" s="83"/>
    </row>
    <row r="487" spans="1:6" ht="66" hidden="1" customHeight="1" outlineLevel="1" x14ac:dyDescent="0.2">
      <c r="A487" s="85"/>
      <c r="B487" s="85"/>
      <c r="C487" s="85"/>
      <c r="D487" s="85"/>
      <c r="E487" s="85"/>
      <c r="F487" s="85"/>
    </row>
    <row r="488" spans="1:6" ht="12.75" hidden="1" customHeight="1" outlineLevel="1" x14ac:dyDescent="0.2">
      <c r="A488" s="83" t="s">
        <v>1050</v>
      </c>
      <c r="B488" s="83"/>
      <c r="C488" s="83"/>
      <c r="D488" s="83"/>
      <c r="E488" s="83"/>
      <c r="F488" s="83"/>
    </row>
    <row r="489" spans="1:6" ht="16.5" hidden="1" customHeight="1" outlineLevel="1" x14ac:dyDescent="0.2">
      <c r="A489" s="84" t="s">
        <v>1051</v>
      </c>
      <c r="B489" s="84"/>
      <c r="C489" s="84"/>
      <c r="D489" s="84"/>
      <c r="E489" s="84"/>
      <c r="F489" s="84"/>
    </row>
    <row r="490" spans="1:6" ht="12.75" hidden="1" customHeight="1" outlineLevel="1" x14ac:dyDescent="0.2">
      <c r="A490" s="83" t="s">
        <v>1052</v>
      </c>
      <c r="B490" s="83"/>
      <c r="C490" s="83"/>
      <c r="D490" s="83"/>
      <c r="E490" s="83"/>
      <c r="F490" s="83"/>
    </row>
    <row r="491" spans="1:6" ht="12.75" hidden="1" customHeight="1" outlineLevel="1" x14ac:dyDescent="0.2">
      <c r="A491" s="83" t="s">
        <v>1053</v>
      </c>
      <c r="B491" s="83"/>
      <c r="C491" s="83"/>
      <c r="D491" s="83"/>
      <c r="E491" s="83"/>
      <c r="F491" s="83"/>
    </row>
    <row r="492" spans="1:6" ht="12.75" hidden="1" customHeight="1" outlineLevel="1" x14ac:dyDescent="0.2">
      <c r="A492" s="83" t="s">
        <v>1054</v>
      </c>
      <c r="B492" s="83"/>
      <c r="C492" s="83"/>
      <c r="D492" s="83"/>
      <c r="E492" s="83"/>
      <c r="F492" s="83"/>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87" t="s">
        <v>1671</v>
      </c>
      <c r="B495" s="87"/>
      <c r="C495" s="87"/>
      <c r="D495" s="87"/>
      <c r="E495" s="87"/>
      <c r="F495" s="87"/>
    </row>
    <row r="496" spans="1:6" ht="12.75" hidden="1" customHeight="1" outlineLevel="1" x14ac:dyDescent="0.2">
      <c r="A496" s="81" t="s">
        <v>1672</v>
      </c>
      <c r="B496" s="81"/>
      <c r="C496" s="81"/>
      <c r="D496" s="81"/>
      <c r="E496" s="81"/>
      <c r="F496" s="81"/>
    </row>
    <row r="497" spans="1:6" ht="12.75" hidden="1" customHeight="1" outlineLevel="1" x14ac:dyDescent="0.2">
      <c r="A497" s="83" t="s">
        <v>1673</v>
      </c>
      <c r="B497" s="83"/>
      <c r="C497" s="83"/>
      <c r="D497" s="83"/>
      <c r="E497" s="83"/>
      <c r="F497" s="83"/>
    </row>
    <row r="498" spans="1:6" ht="12.75" hidden="1" customHeight="1" outlineLevel="1" x14ac:dyDescent="0.2">
      <c r="A498" s="83" t="s">
        <v>1674</v>
      </c>
      <c r="B498" s="83"/>
      <c r="C498" s="83"/>
      <c r="D498" s="83"/>
      <c r="E498" s="83"/>
      <c r="F498" s="83"/>
    </row>
    <row r="499" spans="1:6" ht="12.75" hidden="1" customHeight="1" outlineLevel="1" x14ac:dyDescent="0.2">
      <c r="A499" s="83" t="s">
        <v>1675</v>
      </c>
      <c r="B499" s="83"/>
      <c r="C499" s="83"/>
      <c r="D499" s="83"/>
      <c r="E499" s="83"/>
      <c r="F499" s="83"/>
    </row>
    <row r="500" spans="1:6" ht="12.75" hidden="1" customHeight="1" outlineLevel="1" x14ac:dyDescent="0.2">
      <c r="A500" s="46"/>
      <c r="B500" s="46"/>
      <c r="C500" s="46"/>
      <c r="D500" s="46"/>
      <c r="E500" s="46"/>
      <c r="F500" s="46"/>
    </row>
    <row r="501" spans="1:6" ht="16.5" hidden="1" customHeight="1" outlineLevel="1" x14ac:dyDescent="0.2">
      <c r="A501" s="84" t="s">
        <v>1676</v>
      </c>
      <c r="B501" s="84"/>
      <c r="C501" s="84"/>
      <c r="D501" s="84"/>
      <c r="E501" s="84"/>
      <c r="F501" s="84"/>
    </row>
    <row r="502" spans="1:6" ht="12.75" hidden="1" customHeight="1" outlineLevel="1" x14ac:dyDescent="0.2">
      <c r="A502" s="83" t="s">
        <v>1677</v>
      </c>
      <c r="B502" s="83"/>
      <c r="C502" s="83"/>
      <c r="D502" s="83"/>
      <c r="E502" s="83"/>
      <c r="F502" s="83"/>
    </row>
    <row r="503" spans="1:6" ht="12.75" hidden="1" customHeight="1" outlineLevel="1" x14ac:dyDescent="0.2">
      <c r="A503" s="83" t="s">
        <v>1678</v>
      </c>
      <c r="B503" s="83"/>
      <c r="C503" s="83"/>
      <c r="D503" s="83"/>
      <c r="E503" s="83"/>
      <c r="F503" s="83"/>
    </row>
    <row r="504" spans="1:6" ht="12.75" hidden="1" customHeight="1" outlineLevel="1" x14ac:dyDescent="0.2">
      <c r="A504" s="83" t="s">
        <v>1679</v>
      </c>
      <c r="B504" s="83"/>
      <c r="C504" s="83"/>
      <c r="D504" s="83"/>
      <c r="E504" s="83"/>
      <c r="F504" s="83"/>
    </row>
    <row r="505" spans="1:6" ht="12.75" hidden="1" customHeight="1" outlineLevel="1" x14ac:dyDescent="0.2">
      <c r="A505" s="83" t="s">
        <v>1680</v>
      </c>
      <c r="B505" s="83"/>
      <c r="C505" s="83"/>
      <c r="D505" s="83"/>
      <c r="E505" s="83"/>
      <c r="F505" s="83"/>
    </row>
    <row r="506" spans="1:6" ht="12.75" hidden="1" customHeight="1" outlineLevel="1" x14ac:dyDescent="0.2">
      <c r="A506" s="83" t="s">
        <v>1681</v>
      </c>
      <c r="B506" s="83"/>
      <c r="C506" s="83"/>
      <c r="D506" s="83"/>
      <c r="E506" s="83"/>
      <c r="F506" s="83"/>
    </row>
    <row r="507" spans="1:6" ht="12.75" hidden="1" customHeight="1" outlineLevel="1" x14ac:dyDescent="0.2">
      <c r="A507" s="83" t="s">
        <v>1682</v>
      </c>
      <c r="B507" s="83"/>
      <c r="C507" s="83"/>
      <c r="D507" s="83"/>
      <c r="E507" s="83"/>
      <c r="F507" s="83"/>
    </row>
    <row r="508" spans="1:6" ht="12.75" hidden="1" customHeight="1" outlineLevel="1" x14ac:dyDescent="0.2">
      <c r="A508" s="83" t="s">
        <v>1683</v>
      </c>
      <c r="B508" s="83"/>
      <c r="C508" s="83"/>
      <c r="D508" s="83"/>
      <c r="E508" s="83"/>
      <c r="F508" s="83"/>
    </row>
    <row r="509" spans="1:6" ht="12.75" hidden="1" customHeight="1" outlineLevel="1" x14ac:dyDescent="0.2">
      <c r="A509" s="46"/>
      <c r="B509" s="46"/>
      <c r="C509" s="46"/>
      <c r="D509" s="46"/>
      <c r="E509" s="46"/>
      <c r="F509" s="46"/>
    </row>
    <row r="510" spans="1:6" ht="16.5" hidden="1" customHeight="1" outlineLevel="1" x14ac:dyDescent="0.2">
      <c r="A510" s="84" t="s">
        <v>1684</v>
      </c>
      <c r="B510" s="84"/>
      <c r="C510" s="84"/>
      <c r="D510" s="84"/>
      <c r="E510" s="84"/>
      <c r="F510" s="84"/>
    </row>
    <row r="511" spans="1:6" ht="12.75" hidden="1" customHeight="1" outlineLevel="1" x14ac:dyDescent="0.2">
      <c r="A511" s="83" t="s">
        <v>2246</v>
      </c>
      <c r="B511" s="83"/>
      <c r="C511" s="83"/>
      <c r="D511" s="83"/>
      <c r="E511" s="83"/>
      <c r="F511" s="83"/>
    </row>
    <row r="512" spans="1:6" ht="12.75" hidden="1" customHeight="1" outlineLevel="1" x14ac:dyDescent="0.2">
      <c r="A512" s="83" t="s">
        <v>2247</v>
      </c>
      <c r="B512" s="83"/>
      <c r="C512" s="83"/>
      <c r="D512" s="83"/>
      <c r="E512" s="83"/>
      <c r="F512" s="83"/>
    </row>
    <row r="513" spans="1:6" ht="12.75" hidden="1" customHeight="1" outlineLevel="1" x14ac:dyDescent="0.2">
      <c r="A513" s="83" t="s">
        <v>1685</v>
      </c>
      <c r="B513" s="83"/>
      <c r="C513" s="83"/>
      <c r="D513" s="83"/>
      <c r="E513" s="83"/>
      <c r="F513" s="83"/>
    </row>
    <row r="514" spans="1:6" ht="12.75" hidden="1" customHeight="1" outlineLevel="1" x14ac:dyDescent="0.2">
      <c r="A514" s="83" t="s">
        <v>1686</v>
      </c>
      <c r="B514" s="83"/>
      <c r="C514" s="83"/>
      <c r="D514" s="83"/>
      <c r="E514" s="83"/>
      <c r="F514" s="83"/>
    </row>
    <row r="515" spans="1:6" ht="12.75" hidden="1" customHeight="1" outlineLevel="1" x14ac:dyDescent="0.2">
      <c r="A515" s="83" t="s">
        <v>1687</v>
      </c>
      <c r="B515" s="83"/>
      <c r="C515" s="83"/>
      <c r="D515" s="83"/>
      <c r="E515" s="83"/>
      <c r="F515" s="83"/>
    </row>
    <row r="516" spans="1:6" ht="12.75" hidden="1" customHeight="1" outlineLevel="1" x14ac:dyDescent="0.2">
      <c r="A516" s="83" t="s">
        <v>1688</v>
      </c>
      <c r="B516" s="83"/>
      <c r="C516" s="83"/>
      <c r="D516" s="83"/>
      <c r="E516" s="83"/>
      <c r="F516" s="83"/>
    </row>
    <row r="517" spans="1:6" ht="12.75" hidden="1" customHeight="1" outlineLevel="1" x14ac:dyDescent="0.2">
      <c r="A517" s="83" t="s">
        <v>1689</v>
      </c>
      <c r="B517" s="83"/>
      <c r="C517" s="83"/>
      <c r="D517" s="83"/>
      <c r="E517" s="83"/>
      <c r="F517" s="83"/>
    </row>
    <row r="518" spans="1:6" ht="12.75" hidden="1" customHeight="1" outlineLevel="1" x14ac:dyDescent="0.2">
      <c r="A518" s="83" t="s">
        <v>1690</v>
      </c>
      <c r="B518" s="83"/>
      <c r="C518" s="83"/>
      <c r="D518" s="83"/>
      <c r="E518" s="83"/>
      <c r="F518" s="83"/>
    </row>
    <row r="519" spans="1:6" ht="12.75" hidden="1" customHeight="1" outlineLevel="1" x14ac:dyDescent="0.2">
      <c r="A519" s="83" t="s">
        <v>2248</v>
      </c>
      <c r="B519" s="83"/>
      <c r="C519" s="83"/>
      <c r="D519" s="83"/>
      <c r="E519" s="83"/>
      <c r="F519" s="83"/>
    </row>
    <row r="520" spans="1:6" ht="12.75" hidden="1" customHeight="1" outlineLevel="1" x14ac:dyDescent="0.2">
      <c r="A520" s="46"/>
      <c r="B520" s="46"/>
      <c r="C520" s="46"/>
      <c r="D520" s="46"/>
      <c r="E520" s="46"/>
      <c r="F520" s="46"/>
    </row>
    <row r="521" spans="1:6" ht="16.5" hidden="1" customHeight="1" outlineLevel="1" x14ac:dyDescent="0.2">
      <c r="A521" s="84" t="s">
        <v>1691</v>
      </c>
      <c r="B521" s="84"/>
      <c r="C521" s="84"/>
      <c r="D521" s="84"/>
      <c r="E521" s="84"/>
      <c r="F521" s="84"/>
    </row>
    <row r="522" spans="1:6" ht="12.75" hidden="1" customHeight="1" outlineLevel="1" x14ac:dyDescent="0.2">
      <c r="A522" s="83" t="s">
        <v>1692</v>
      </c>
      <c r="B522" s="83"/>
      <c r="C522" s="83"/>
      <c r="D522" s="83"/>
      <c r="E522" s="83"/>
      <c r="F522" s="83"/>
    </row>
    <row r="523" spans="1:6" ht="12.75" hidden="1" customHeight="1" outlineLevel="1" x14ac:dyDescent="0.2">
      <c r="A523" s="83" t="s">
        <v>1693</v>
      </c>
      <c r="B523" s="83"/>
      <c r="C523" s="83"/>
      <c r="D523" s="83"/>
      <c r="E523" s="83"/>
      <c r="F523" s="83"/>
    </row>
    <row r="524" spans="1:6" ht="12.75" hidden="1" customHeight="1" outlineLevel="1" x14ac:dyDescent="0.2">
      <c r="A524" s="83" t="s">
        <v>1694</v>
      </c>
      <c r="B524" s="83"/>
      <c r="C524" s="83"/>
      <c r="D524" s="83"/>
      <c r="E524" s="83"/>
      <c r="F524" s="83"/>
    </row>
    <row r="525" spans="1:6" ht="12.75" hidden="1" customHeight="1" outlineLevel="1" x14ac:dyDescent="0.2">
      <c r="A525" s="83" t="s">
        <v>1695</v>
      </c>
      <c r="B525" s="83"/>
      <c r="C525" s="83"/>
      <c r="D525" s="83"/>
      <c r="E525" s="83"/>
      <c r="F525" s="83"/>
    </row>
    <row r="526" spans="1:6" ht="12.75" hidden="1" customHeight="1" outlineLevel="1" x14ac:dyDescent="0.2">
      <c r="A526" s="46"/>
      <c r="B526" s="46"/>
      <c r="C526" s="46"/>
      <c r="D526" s="46"/>
      <c r="E526" s="46"/>
      <c r="F526" s="46"/>
    </row>
    <row r="527" spans="1:6" ht="16.5" hidden="1" customHeight="1" outlineLevel="1" x14ac:dyDescent="0.2">
      <c r="A527" s="84" t="s">
        <v>1696</v>
      </c>
      <c r="B527" s="84"/>
      <c r="C527" s="84"/>
      <c r="D527" s="84"/>
      <c r="E527" s="84"/>
      <c r="F527" s="84"/>
    </row>
    <row r="528" spans="1:6" ht="12.75" hidden="1" customHeight="1" outlineLevel="1" x14ac:dyDescent="0.2">
      <c r="A528" s="83" t="s">
        <v>1697</v>
      </c>
      <c r="B528" s="83"/>
      <c r="C528" s="83"/>
      <c r="D528" s="83"/>
      <c r="E528" s="83"/>
      <c r="F528" s="83"/>
    </row>
    <row r="529" spans="1:6" ht="66" hidden="1" customHeight="1" outlineLevel="1" x14ac:dyDescent="0.2">
      <c r="A529" s="85"/>
      <c r="B529" s="85"/>
      <c r="C529" s="85"/>
      <c r="D529" s="85"/>
      <c r="E529" s="85"/>
      <c r="F529" s="85"/>
    </row>
    <row r="530" spans="1:6" ht="12.75" hidden="1" customHeight="1" outlineLevel="1" x14ac:dyDescent="0.2">
      <c r="A530" s="83" t="s">
        <v>1698</v>
      </c>
      <c r="B530" s="83"/>
      <c r="C530" s="83"/>
      <c r="D530" s="83"/>
      <c r="E530" s="83"/>
      <c r="F530" s="83"/>
    </row>
    <row r="531" spans="1:6" ht="12.75" hidden="1" customHeight="1" outlineLevel="1" x14ac:dyDescent="0.2">
      <c r="A531" s="83" t="s">
        <v>1699</v>
      </c>
      <c r="B531" s="83"/>
      <c r="C531" s="83"/>
      <c r="D531" s="83"/>
      <c r="E531" s="83"/>
      <c r="F531" s="83"/>
    </row>
    <row r="532" spans="1:6" ht="12.75" hidden="1" customHeight="1" outlineLevel="1" x14ac:dyDescent="0.2">
      <c r="A532" s="83" t="s">
        <v>1700</v>
      </c>
      <c r="B532" s="83"/>
      <c r="C532" s="83"/>
      <c r="D532" s="83"/>
      <c r="E532" s="83"/>
      <c r="F532" s="83"/>
    </row>
    <row r="533" spans="1:6" ht="12.75" hidden="1" customHeight="1" outlineLevel="1" x14ac:dyDescent="0.2">
      <c r="A533" s="83" t="s">
        <v>1701</v>
      </c>
      <c r="B533" s="83"/>
      <c r="C533" s="83"/>
      <c r="D533" s="83"/>
      <c r="E533" s="83"/>
      <c r="F533" s="83"/>
    </row>
    <row r="534" spans="1:6" ht="12.75" hidden="1" customHeight="1" outlineLevel="1" x14ac:dyDescent="0.2">
      <c r="A534" s="83" t="s">
        <v>1702</v>
      </c>
      <c r="B534" s="83"/>
      <c r="C534" s="83"/>
      <c r="D534" s="83"/>
      <c r="E534" s="83"/>
      <c r="F534" s="83"/>
    </row>
    <row r="535" spans="1:6" ht="12.75" hidden="1" customHeight="1" outlineLevel="1" x14ac:dyDescent="0.2">
      <c r="A535" s="46"/>
      <c r="B535" s="46"/>
      <c r="C535" s="46"/>
      <c r="D535" s="46"/>
      <c r="E535" s="46"/>
      <c r="F535" s="46"/>
    </row>
    <row r="536" spans="1:6" ht="16.5" hidden="1" customHeight="1" outlineLevel="1" x14ac:dyDescent="0.2">
      <c r="A536" s="84" t="s">
        <v>1703</v>
      </c>
      <c r="B536" s="84"/>
      <c r="C536" s="84"/>
      <c r="D536" s="84"/>
      <c r="E536" s="84"/>
      <c r="F536" s="84"/>
    </row>
    <row r="537" spans="1:6" ht="12.75" hidden="1" customHeight="1" outlineLevel="1" x14ac:dyDescent="0.2">
      <c r="A537" s="83" t="s">
        <v>1704</v>
      </c>
      <c r="B537" s="83"/>
      <c r="C537" s="83"/>
      <c r="D537" s="83"/>
      <c r="E537" s="83"/>
      <c r="F537" s="83"/>
    </row>
    <row r="538" spans="1:6" ht="66" hidden="1" customHeight="1" outlineLevel="1" x14ac:dyDescent="0.2">
      <c r="A538" s="85"/>
      <c r="B538" s="85"/>
      <c r="C538" s="85"/>
      <c r="D538" s="85"/>
      <c r="E538" s="85"/>
      <c r="F538" s="85"/>
    </row>
    <row r="539" spans="1:6" ht="12.75" hidden="1" customHeight="1" outlineLevel="1" x14ac:dyDescent="0.2">
      <c r="A539" s="83" t="s">
        <v>1705</v>
      </c>
      <c r="B539" s="83"/>
      <c r="C539" s="83"/>
      <c r="D539" s="83"/>
      <c r="E539" s="83"/>
      <c r="F539" s="83"/>
    </row>
    <row r="540" spans="1:6" ht="12.75" hidden="1" customHeight="1" outlineLevel="1" x14ac:dyDescent="0.2">
      <c r="A540" s="83" t="s">
        <v>1706</v>
      </c>
      <c r="B540" s="83"/>
      <c r="C540" s="83"/>
      <c r="D540" s="83"/>
      <c r="E540" s="83"/>
      <c r="F540" s="83"/>
    </row>
    <row r="541" spans="1:6" ht="12.75" hidden="1" customHeight="1" outlineLevel="1" x14ac:dyDescent="0.2">
      <c r="A541" s="83" t="s">
        <v>1707</v>
      </c>
      <c r="B541" s="83"/>
      <c r="C541" s="83"/>
      <c r="D541" s="83"/>
      <c r="E541" s="83"/>
      <c r="F541" s="83"/>
    </row>
    <row r="542" spans="1:6" ht="12.75" hidden="1" customHeight="1" outlineLevel="1" x14ac:dyDescent="0.2">
      <c r="A542" s="83" t="s">
        <v>1708</v>
      </c>
      <c r="B542" s="83"/>
      <c r="C542" s="83"/>
      <c r="D542" s="83"/>
      <c r="E542" s="83"/>
      <c r="F542" s="83"/>
    </row>
    <row r="543" spans="1:6" ht="12.75" hidden="1" customHeight="1" outlineLevel="1" x14ac:dyDescent="0.2">
      <c r="A543" s="83" t="s">
        <v>1709</v>
      </c>
      <c r="B543" s="83"/>
      <c r="C543" s="83"/>
      <c r="D543" s="83"/>
      <c r="E543" s="83"/>
      <c r="F543" s="83"/>
    </row>
    <row r="544" spans="1:6" ht="12.75" hidden="1" customHeight="1" outlineLevel="1" x14ac:dyDescent="0.2">
      <c r="A544" s="46"/>
      <c r="B544" s="46"/>
      <c r="C544" s="46"/>
      <c r="D544" s="46"/>
      <c r="E544" s="46"/>
      <c r="F544" s="46"/>
    </row>
    <row r="545" spans="1:6" ht="16.5" hidden="1" customHeight="1" outlineLevel="1" x14ac:dyDescent="0.2">
      <c r="A545" s="84" t="s">
        <v>1710</v>
      </c>
      <c r="B545" s="84"/>
      <c r="C545" s="84"/>
      <c r="D545" s="84"/>
      <c r="E545" s="84"/>
      <c r="F545" s="84"/>
    </row>
    <row r="546" spans="1:6" ht="12.75" hidden="1" customHeight="1" outlineLevel="1" x14ac:dyDescent="0.2">
      <c r="A546" s="83" t="s">
        <v>1711</v>
      </c>
      <c r="B546" s="83"/>
      <c r="C546" s="83"/>
      <c r="D546" s="83"/>
      <c r="E546" s="83"/>
      <c r="F546" s="83"/>
    </row>
    <row r="547" spans="1:6" ht="12.75" hidden="1" customHeight="1" outlineLevel="1" x14ac:dyDescent="0.2">
      <c r="A547" s="83" t="s">
        <v>1712</v>
      </c>
      <c r="B547" s="83"/>
      <c r="C547" s="83"/>
      <c r="D547" s="83"/>
      <c r="E547" s="83"/>
      <c r="F547" s="83"/>
    </row>
    <row r="548" spans="1:6" ht="12.75" hidden="1" customHeight="1" outlineLevel="1" x14ac:dyDescent="0.2">
      <c r="A548" s="81" t="s">
        <v>1713</v>
      </c>
      <c r="B548" s="81"/>
      <c r="C548" s="81"/>
      <c r="D548" s="81"/>
      <c r="E548" s="81"/>
      <c r="F548" s="81"/>
    </row>
    <row r="549" spans="1:6" ht="12.75" hidden="1" customHeight="1" outlineLevel="1" x14ac:dyDescent="0.2">
      <c r="A549" s="81" t="s">
        <v>1714</v>
      </c>
      <c r="B549" s="81"/>
      <c r="C549" s="81"/>
      <c r="D549" s="81"/>
      <c r="E549" s="81"/>
      <c r="F549" s="81"/>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4" customHeight="1" collapsed="1" x14ac:dyDescent="0.2">
      <c r="A552" s="82" t="s">
        <v>1718</v>
      </c>
      <c r="B552" s="82"/>
      <c r="C552" s="82"/>
      <c r="D552" s="82"/>
      <c r="E552" s="82"/>
      <c r="F552" s="82"/>
    </row>
    <row r="553" spans="1:6" ht="9" hidden="1" customHeight="1" outlineLevel="1" x14ac:dyDescent="0.2">
      <c r="A553" s="78" t="s">
        <v>1719</v>
      </c>
      <c r="B553" s="78"/>
      <c r="C553" s="78"/>
      <c r="D553" s="78"/>
      <c r="E553" s="78"/>
      <c r="F553" s="78"/>
    </row>
    <row r="554" spans="1:6" ht="18" hidden="1" customHeight="1" outlineLevel="1" x14ac:dyDescent="0.2">
      <c r="A554" s="78" t="s">
        <v>1720</v>
      </c>
      <c r="B554" s="78"/>
      <c r="C554" s="78"/>
      <c r="D554" s="78"/>
      <c r="E554" s="78"/>
      <c r="F554" s="78"/>
    </row>
    <row r="555" spans="1:6" ht="18" hidden="1" customHeight="1" outlineLevel="1" x14ac:dyDescent="0.2">
      <c r="A555" s="78" t="s">
        <v>1721</v>
      </c>
      <c r="B555" s="78"/>
      <c r="C555" s="78"/>
      <c r="D555" s="78"/>
      <c r="E555" s="78"/>
      <c r="F555" s="78"/>
    </row>
    <row r="556" spans="1:6" ht="9" hidden="1" customHeight="1" outlineLevel="1" x14ac:dyDescent="0.2">
      <c r="A556" s="78" t="s">
        <v>1719</v>
      </c>
      <c r="B556" s="78"/>
      <c r="C556" s="78"/>
      <c r="D556" s="78"/>
      <c r="E556" s="78"/>
      <c r="F556" s="78"/>
    </row>
    <row r="557" spans="1:6" ht="21" hidden="1" customHeight="1" outlineLevel="1" x14ac:dyDescent="0.2">
      <c r="A557" s="79" t="s">
        <v>1722</v>
      </c>
      <c r="B557" s="79"/>
      <c r="C557" s="79"/>
      <c r="D557" s="79"/>
      <c r="E557" s="79"/>
      <c r="F557" s="79"/>
    </row>
    <row r="558" spans="1:6" ht="18" hidden="1" customHeight="1" outlineLevel="1" x14ac:dyDescent="0.2">
      <c r="A558" s="78" t="s">
        <v>1723</v>
      </c>
      <c r="B558" s="78"/>
      <c r="C558" s="78"/>
      <c r="D558" s="78"/>
      <c r="E558" s="78"/>
      <c r="F558" s="78"/>
    </row>
    <row r="559" spans="1:6" ht="30.95" hidden="1" customHeight="1" outlineLevel="1" x14ac:dyDescent="0.2">
      <c r="A559" s="78" t="s">
        <v>1724</v>
      </c>
      <c r="B559" s="78"/>
      <c r="C559" s="78"/>
      <c r="D559" s="78"/>
      <c r="E559" s="78"/>
      <c r="F559" s="78"/>
    </row>
    <row r="560" spans="1:6" ht="44.1" hidden="1" customHeight="1" outlineLevel="1" x14ac:dyDescent="0.2">
      <c r="A560" s="78" t="s">
        <v>1725</v>
      </c>
      <c r="B560" s="78"/>
      <c r="C560" s="78"/>
      <c r="D560" s="78"/>
      <c r="E560" s="78"/>
      <c r="F560" s="78"/>
    </row>
    <row r="561" spans="1:6" ht="44.1" hidden="1" customHeight="1" outlineLevel="1" x14ac:dyDescent="0.2">
      <c r="A561" s="78" t="s">
        <v>1726</v>
      </c>
      <c r="B561" s="78"/>
      <c r="C561" s="78"/>
      <c r="D561" s="78"/>
      <c r="E561" s="78"/>
      <c r="F561" s="78"/>
    </row>
    <row r="562" spans="1:6" ht="9" hidden="1" customHeight="1" outlineLevel="1" x14ac:dyDescent="0.2">
      <c r="A562" s="78" t="s">
        <v>1719</v>
      </c>
      <c r="B562" s="78"/>
      <c r="C562" s="78"/>
      <c r="D562" s="78"/>
      <c r="E562" s="78"/>
      <c r="F562" s="78"/>
    </row>
    <row r="563" spans="1:6" ht="30.95" hidden="1" customHeight="1" outlineLevel="1" x14ac:dyDescent="0.2">
      <c r="A563" s="78" t="s">
        <v>1727</v>
      </c>
      <c r="B563" s="78"/>
      <c r="C563" s="78"/>
      <c r="D563" s="78"/>
      <c r="E563" s="78"/>
      <c r="F563" s="78"/>
    </row>
    <row r="564" spans="1:6" ht="9" hidden="1" customHeight="1" outlineLevel="1" x14ac:dyDescent="0.2">
      <c r="A564" s="78" t="s">
        <v>1719</v>
      </c>
      <c r="B564" s="78"/>
      <c r="C564" s="78"/>
      <c r="D564" s="78"/>
      <c r="E564" s="78"/>
      <c r="F564" s="78"/>
    </row>
    <row r="565" spans="1:6" ht="30.95" hidden="1" customHeight="1" outlineLevel="1" x14ac:dyDescent="0.2">
      <c r="A565" s="78" t="s">
        <v>1728</v>
      </c>
      <c r="B565" s="78"/>
      <c r="C565" s="78"/>
      <c r="D565" s="78"/>
      <c r="E565" s="78"/>
      <c r="F565" s="78"/>
    </row>
    <row r="566" spans="1:6" ht="9" hidden="1" customHeight="1" outlineLevel="1" x14ac:dyDescent="0.2">
      <c r="A566" s="78" t="s">
        <v>1719</v>
      </c>
      <c r="B566" s="78"/>
      <c r="C566" s="78"/>
      <c r="D566" s="78"/>
      <c r="E566" s="78"/>
      <c r="F566" s="78"/>
    </row>
    <row r="567" spans="1:6" ht="30.95" hidden="1" customHeight="1" outlineLevel="1" x14ac:dyDescent="0.2">
      <c r="A567" s="78" t="s">
        <v>1729</v>
      </c>
      <c r="B567" s="78"/>
      <c r="C567" s="78"/>
      <c r="D567" s="78"/>
      <c r="E567" s="78"/>
      <c r="F567" s="78"/>
    </row>
    <row r="568" spans="1:6" ht="9" hidden="1" customHeight="1" outlineLevel="1" x14ac:dyDescent="0.2">
      <c r="A568" s="78" t="s">
        <v>1719</v>
      </c>
      <c r="B568" s="78"/>
      <c r="C568" s="78"/>
      <c r="D568" s="78"/>
      <c r="E568" s="78"/>
      <c r="F568" s="78"/>
    </row>
    <row r="569" spans="1:6" ht="21" hidden="1" customHeight="1" outlineLevel="1" x14ac:dyDescent="0.2">
      <c r="A569" s="79" t="s">
        <v>1730</v>
      </c>
      <c r="B569" s="79"/>
      <c r="C569" s="79"/>
      <c r="D569" s="79"/>
      <c r="E569" s="79"/>
      <c r="F569" s="79"/>
    </row>
    <row r="570" spans="1:6" ht="9" hidden="1" customHeight="1" outlineLevel="1" x14ac:dyDescent="0.2">
      <c r="A570" s="78" t="s">
        <v>1719</v>
      </c>
      <c r="B570" s="78"/>
      <c r="C570" s="78"/>
      <c r="D570" s="78"/>
      <c r="E570" s="78"/>
      <c r="F570" s="78"/>
    </row>
    <row r="571" spans="1:6" ht="18" hidden="1" customHeight="1" outlineLevel="1" x14ac:dyDescent="0.2">
      <c r="A571" s="78" t="s">
        <v>1731</v>
      </c>
      <c r="B571" s="78"/>
      <c r="C571" s="78"/>
      <c r="D571" s="78"/>
      <c r="E571" s="78"/>
      <c r="F571" s="78"/>
    </row>
    <row r="572" spans="1:6" ht="30.95" hidden="1" customHeight="1" outlineLevel="1" x14ac:dyDescent="0.2">
      <c r="A572" s="78" t="s">
        <v>1732</v>
      </c>
      <c r="B572" s="78"/>
      <c r="C572" s="78"/>
      <c r="D572" s="78"/>
      <c r="E572" s="78"/>
      <c r="F572" s="78"/>
    </row>
    <row r="573" spans="1:6" ht="30.95" hidden="1" customHeight="1" outlineLevel="1" x14ac:dyDescent="0.2">
      <c r="A573" s="78" t="s">
        <v>1733</v>
      </c>
      <c r="B573" s="78"/>
      <c r="C573" s="78"/>
      <c r="D573" s="78"/>
      <c r="E573" s="78"/>
      <c r="F573" s="78"/>
    </row>
    <row r="574" spans="1:6" ht="69" hidden="1" customHeight="1" outlineLevel="1" x14ac:dyDescent="0.2">
      <c r="A574" s="78" t="s">
        <v>1734</v>
      </c>
      <c r="B574" s="78"/>
      <c r="C574" s="78"/>
      <c r="D574" s="78"/>
      <c r="E574" s="78"/>
      <c r="F574" s="78"/>
    </row>
    <row r="575" spans="1:6" ht="30.95" hidden="1" customHeight="1" outlineLevel="1" x14ac:dyDescent="0.2">
      <c r="A575" s="78" t="s">
        <v>1735</v>
      </c>
      <c r="B575" s="78"/>
      <c r="C575" s="78"/>
      <c r="D575" s="78"/>
      <c r="E575" s="78"/>
      <c r="F575" s="78"/>
    </row>
    <row r="576" spans="1:6" ht="30.95" hidden="1" customHeight="1" outlineLevel="1" x14ac:dyDescent="0.2">
      <c r="A576" s="78" t="s">
        <v>1736</v>
      </c>
      <c r="B576" s="78"/>
      <c r="C576" s="78"/>
      <c r="D576" s="78"/>
      <c r="E576" s="78"/>
      <c r="F576" s="78"/>
    </row>
    <row r="577" spans="1:6" ht="30.95" hidden="1" customHeight="1" outlineLevel="1" x14ac:dyDescent="0.2">
      <c r="A577" s="78" t="s">
        <v>1737</v>
      </c>
      <c r="B577" s="78"/>
      <c r="C577" s="78"/>
      <c r="D577" s="78"/>
      <c r="E577" s="78"/>
      <c r="F577" s="78"/>
    </row>
    <row r="578" spans="1:6" ht="9" hidden="1" customHeight="1" outlineLevel="1" x14ac:dyDescent="0.2">
      <c r="A578" s="78" t="s">
        <v>1719</v>
      </c>
      <c r="B578" s="78"/>
      <c r="C578" s="78"/>
      <c r="D578" s="78"/>
      <c r="E578" s="78"/>
      <c r="F578" s="78"/>
    </row>
    <row r="579" spans="1:6" ht="21" hidden="1" customHeight="1" outlineLevel="1" x14ac:dyDescent="0.2">
      <c r="A579" s="79" t="s">
        <v>1738</v>
      </c>
      <c r="B579" s="79"/>
      <c r="C579" s="79"/>
      <c r="D579" s="79"/>
      <c r="E579" s="79"/>
      <c r="F579" s="79"/>
    </row>
    <row r="580" spans="1:6" ht="9" hidden="1" customHeight="1" outlineLevel="1" x14ac:dyDescent="0.2">
      <c r="A580" s="78" t="s">
        <v>1719</v>
      </c>
      <c r="B580" s="78"/>
      <c r="C580" s="78"/>
      <c r="D580" s="78"/>
      <c r="E580" s="78"/>
      <c r="F580" s="78"/>
    </row>
    <row r="581" spans="1:6" ht="18.95" hidden="1" customHeight="1" outlineLevel="1" x14ac:dyDescent="0.2">
      <c r="A581" s="78" t="s">
        <v>1739</v>
      </c>
      <c r="B581" s="78"/>
      <c r="C581" s="78"/>
      <c r="D581" s="78"/>
      <c r="E581" s="78"/>
      <c r="F581" s="78"/>
    </row>
    <row r="582" spans="1:6" ht="9" hidden="1" customHeight="1" outlineLevel="1" x14ac:dyDescent="0.2">
      <c r="A582" s="78" t="s">
        <v>1719</v>
      </c>
      <c r="B582" s="78"/>
      <c r="C582" s="78"/>
      <c r="D582" s="78"/>
      <c r="E582" s="78"/>
      <c r="F582" s="78"/>
    </row>
    <row r="583" spans="1:6" ht="18.95" hidden="1" customHeight="1" outlineLevel="1" x14ac:dyDescent="0.2">
      <c r="A583" s="80" t="s">
        <v>1740</v>
      </c>
      <c r="B583" s="80"/>
      <c r="C583" s="80"/>
      <c r="D583" s="80"/>
      <c r="E583" s="80"/>
      <c r="F583" s="80"/>
    </row>
    <row r="584" spans="1:6" ht="18.95" hidden="1" customHeight="1" outlineLevel="1" x14ac:dyDescent="0.2">
      <c r="A584" s="80" t="s">
        <v>1741</v>
      </c>
      <c r="B584" s="80"/>
      <c r="C584" s="80"/>
      <c r="D584" s="80"/>
      <c r="E584" s="80"/>
      <c r="F584" s="80"/>
    </row>
    <row r="585" spans="1:6" ht="9" hidden="1" customHeight="1" outlineLevel="1" x14ac:dyDescent="0.2">
      <c r="A585" s="78" t="s">
        <v>1719</v>
      </c>
      <c r="B585" s="78"/>
      <c r="C585" s="78"/>
      <c r="D585" s="78"/>
      <c r="E585" s="78"/>
      <c r="F585" s="78"/>
    </row>
    <row r="586" spans="1:6" ht="44.1" hidden="1" customHeight="1" outlineLevel="1" x14ac:dyDescent="0.2">
      <c r="A586" s="78" t="s">
        <v>1742</v>
      </c>
      <c r="B586" s="78"/>
      <c r="C586" s="78"/>
      <c r="D586" s="78"/>
      <c r="E586" s="78"/>
      <c r="F586" s="78"/>
    </row>
    <row r="587" spans="1:6" ht="9" hidden="1" customHeight="1" outlineLevel="1" x14ac:dyDescent="0.2">
      <c r="A587" s="78" t="s">
        <v>1719</v>
      </c>
      <c r="B587" s="78"/>
      <c r="C587" s="78"/>
      <c r="D587" s="78"/>
      <c r="E587" s="78"/>
      <c r="F587" s="78"/>
    </row>
    <row r="588" spans="1:6" ht="21" hidden="1" customHeight="1" outlineLevel="1" x14ac:dyDescent="0.2">
      <c r="A588" s="79" t="s">
        <v>1743</v>
      </c>
      <c r="B588" s="79"/>
      <c r="C588" s="79"/>
      <c r="D588" s="79"/>
      <c r="E588" s="79"/>
      <c r="F588" s="79"/>
    </row>
    <row r="589" spans="1:6" ht="9" hidden="1" customHeight="1" outlineLevel="1" x14ac:dyDescent="0.2">
      <c r="A589" s="78" t="s">
        <v>1719</v>
      </c>
      <c r="B589" s="78"/>
      <c r="C589" s="78"/>
      <c r="D589" s="78"/>
      <c r="E589" s="78"/>
      <c r="F589" s="78"/>
    </row>
    <row r="590" spans="1:6" ht="30.95" hidden="1" customHeight="1" outlineLevel="1" x14ac:dyDescent="0.2">
      <c r="A590" s="78" t="s">
        <v>1744</v>
      </c>
      <c r="B590" s="78"/>
      <c r="C590" s="78"/>
      <c r="D590" s="78"/>
      <c r="E590" s="78"/>
      <c r="F590" s="78"/>
    </row>
    <row r="591" spans="1:6" ht="9" hidden="1" customHeight="1" outlineLevel="1" x14ac:dyDescent="0.2">
      <c r="A591" s="78" t="s">
        <v>1719</v>
      </c>
      <c r="B591" s="78"/>
      <c r="C591" s="78"/>
      <c r="D591" s="78"/>
      <c r="E591" s="78"/>
      <c r="F591" s="78"/>
    </row>
    <row r="592" spans="1:6" ht="18.95" hidden="1" customHeight="1" outlineLevel="1" x14ac:dyDescent="0.2">
      <c r="A592" s="80" t="s">
        <v>1745</v>
      </c>
      <c r="B592" s="80"/>
      <c r="C592" s="80"/>
      <c r="D592" s="80"/>
      <c r="E592" s="80"/>
      <c r="F592" s="80"/>
    </row>
    <row r="593" spans="1:6" ht="18.95" hidden="1" customHeight="1" outlineLevel="1" x14ac:dyDescent="0.2">
      <c r="A593" s="80" t="s">
        <v>1746</v>
      </c>
      <c r="B593" s="80"/>
      <c r="C593" s="80"/>
      <c r="D593" s="80"/>
      <c r="E593" s="80"/>
      <c r="F593" s="80"/>
    </row>
    <row r="594" spans="1:6" ht="18.95" hidden="1" customHeight="1" outlineLevel="1" x14ac:dyDescent="0.2">
      <c r="A594" s="80" t="s">
        <v>1747</v>
      </c>
      <c r="B594" s="80"/>
      <c r="C594" s="80"/>
      <c r="D594" s="80"/>
      <c r="E594" s="80"/>
      <c r="F594" s="80"/>
    </row>
    <row r="595" spans="1:6" ht="9" hidden="1" customHeight="1" outlineLevel="1" x14ac:dyDescent="0.2">
      <c r="A595" s="78" t="s">
        <v>1719</v>
      </c>
      <c r="B595" s="78"/>
      <c r="C595" s="78"/>
      <c r="D595" s="78"/>
      <c r="E595" s="78"/>
      <c r="F595" s="78"/>
    </row>
    <row r="596" spans="1:6" ht="30.95" hidden="1" customHeight="1" outlineLevel="1" x14ac:dyDescent="0.2">
      <c r="A596" s="78" t="s">
        <v>1748</v>
      </c>
      <c r="B596" s="78"/>
      <c r="C596" s="78"/>
      <c r="D596" s="78"/>
      <c r="E596" s="78"/>
      <c r="F596" s="78"/>
    </row>
    <row r="597" spans="1:6" ht="9" hidden="1" customHeight="1" outlineLevel="1" x14ac:dyDescent="0.2">
      <c r="A597" s="78" t="s">
        <v>1719</v>
      </c>
      <c r="B597" s="78"/>
      <c r="C597" s="78"/>
      <c r="D597" s="78"/>
      <c r="E597" s="78"/>
      <c r="F597" s="78"/>
    </row>
    <row r="598" spans="1:6" ht="21" hidden="1" customHeight="1" outlineLevel="1" x14ac:dyDescent="0.2">
      <c r="A598" s="79" t="s">
        <v>1749</v>
      </c>
      <c r="B598" s="79"/>
      <c r="C598" s="79"/>
      <c r="D598" s="79"/>
      <c r="E598" s="79"/>
      <c r="F598" s="79"/>
    </row>
    <row r="599" spans="1:6" ht="9" hidden="1" customHeight="1" outlineLevel="1" x14ac:dyDescent="0.2">
      <c r="A599" s="78" t="s">
        <v>1719</v>
      </c>
      <c r="B599" s="78"/>
      <c r="C599" s="78"/>
      <c r="D599" s="78"/>
      <c r="E599" s="78"/>
      <c r="F599" s="78"/>
    </row>
    <row r="600" spans="1:6" ht="18" hidden="1" customHeight="1" outlineLevel="1" x14ac:dyDescent="0.2">
      <c r="A600" s="78" t="s">
        <v>1750</v>
      </c>
      <c r="B600" s="78"/>
      <c r="C600" s="78"/>
      <c r="D600" s="78"/>
      <c r="E600" s="78"/>
      <c r="F600" s="78"/>
    </row>
    <row r="601" spans="1:6" ht="9" hidden="1" customHeight="1" outlineLevel="1" x14ac:dyDescent="0.2">
      <c r="A601" s="78" t="s">
        <v>1719</v>
      </c>
      <c r="B601" s="78"/>
      <c r="C601" s="78"/>
      <c r="D601" s="78"/>
      <c r="E601" s="78"/>
      <c r="F601" s="78"/>
    </row>
    <row r="602" spans="1:6" ht="18.95" hidden="1" customHeight="1" outlineLevel="1" x14ac:dyDescent="0.2">
      <c r="A602" s="80" t="s">
        <v>1751</v>
      </c>
      <c r="B602" s="80"/>
      <c r="C602" s="80"/>
      <c r="D602" s="80"/>
      <c r="E602" s="80"/>
      <c r="F602" s="80"/>
    </row>
    <row r="603" spans="1:6" ht="18.95" hidden="1" customHeight="1" outlineLevel="1" x14ac:dyDescent="0.2">
      <c r="A603" s="80" t="s">
        <v>1752</v>
      </c>
      <c r="B603" s="80"/>
      <c r="C603" s="80"/>
      <c r="D603" s="80"/>
      <c r="E603" s="80"/>
      <c r="F603" s="80"/>
    </row>
    <row r="604" spans="1:6" ht="9" hidden="1" customHeight="1" outlineLevel="1" x14ac:dyDescent="0.2">
      <c r="A604" s="78" t="s">
        <v>1719</v>
      </c>
      <c r="B604" s="78"/>
      <c r="C604" s="78"/>
      <c r="D604" s="78"/>
      <c r="E604" s="78"/>
      <c r="F604" s="78"/>
    </row>
    <row r="605" spans="1:6" ht="18" hidden="1" customHeight="1" outlineLevel="1" x14ac:dyDescent="0.2">
      <c r="A605" s="78" t="s">
        <v>1753</v>
      </c>
      <c r="B605" s="78"/>
      <c r="C605" s="78"/>
      <c r="D605" s="78"/>
      <c r="E605" s="78"/>
      <c r="F605" s="78"/>
    </row>
    <row r="606" spans="1:6" ht="9" hidden="1" customHeight="1" outlineLevel="1" x14ac:dyDescent="0.2">
      <c r="A606" s="78" t="s">
        <v>1719</v>
      </c>
      <c r="B606" s="78"/>
      <c r="C606" s="78"/>
      <c r="D606" s="78"/>
      <c r="E606" s="78"/>
      <c r="F606" s="78"/>
    </row>
    <row r="607" spans="1:6" ht="21" hidden="1" customHeight="1" outlineLevel="1" x14ac:dyDescent="0.2">
      <c r="A607" s="79" t="s">
        <v>1754</v>
      </c>
      <c r="B607" s="79"/>
      <c r="C607" s="79"/>
      <c r="D607" s="79"/>
      <c r="E607" s="79"/>
      <c r="F607" s="79"/>
    </row>
    <row r="608" spans="1:6" ht="9" hidden="1" customHeight="1" outlineLevel="1" x14ac:dyDescent="0.2">
      <c r="A608" s="78" t="s">
        <v>1719</v>
      </c>
      <c r="B608" s="78"/>
      <c r="C608" s="78"/>
      <c r="D608" s="78"/>
      <c r="E608" s="78"/>
      <c r="F608" s="78"/>
    </row>
    <row r="609" spans="1:6" ht="30.95" hidden="1" customHeight="1" outlineLevel="1" x14ac:dyDescent="0.2">
      <c r="A609" s="78" t="s">
        <v>1755</v>
      </c>
      <c r="B609" s="78"/>
      <c r="C609" s="78"/>
      <c r="D609" s="78"/>
      <c r="E609" s="78"/>
      <c r="F609" s="78"/>
    </row>
    <row r="610" spans="1:6" ht="9" hidden="1" customHeight="1" outlineLevel="1" x14ac:dyDescent="0.2">
      <c r="A610" s="78" t="s">
        <v>1719</v>
      </c>
      <c r="B610" s="78"/>
      <c r="C610" s="78"/>
      <c r="D610" s="78"/>
      <c r="E610" s="78"/>
      <c r="F610" s="78"/>
    </row>
    <row r="611" spans="1:6" ht="18" hidden="1" customHeight="1" outlineLevel="1" x14ac:dyDescent="0.2">
      <c r="A611" s="78" t="s">
        <v>1756</v>
      </c>
      <c r="B611" s="78"/>
      <c r="C611" s="78"/>
      <c r="D611" s="78"/>
      <c r="E611" s="78"/>
      <c r="F611" s="78"/>
    </row>
    <row r="612" spans="1:6" ht="9" hidden="1" customHeight="1" outlineLevel="1" x14ac:dyDescent="0.2">
      <c r="A612" s="78" t="s">
        <v>1719</v>
      </c>
      <c r="B612" s="78"/>
      <c r="C612" s="78"/>
      <c r="D612" s="78"/>
      <c r="E612" s="78"/>
      <c r="F612" s="78"/>
    </row>
    <row r="613" spans="1:6" ht="30.95" hidden="1" customHeight="1" outlineLevel="1" x14ac:dyDescent="0.2">
      <c r="A613" s="78" t="s">
        <v>1757</v>
      </c>
      <c r="B613" s="78"/>
      <c r="C613" s="78"/>
      <c r="D613" s="78"/>
      <c r="E613" s="78"/>
      <c r="F613" s="78"/>
    </row>
    <row r="614" spans="1:6" ht="9" hidden="1" customHeight="1" outlineLevel="1" x14ac:dyDescent="0.2">
      <c r="A614" s="78" t="s">
        <v>1719</v>
      </c>
      <c r="B614" s="78"/>
      <c r="C614" s="78"/>
      <c r="D614" s="78"/>
      <c r="E614" s="78"/>
      <c r="F614" s="78"/>
    </row>
    <row r="615" spans="1:6" ht="21" hidden="1" customHeight="1" outlineLevel="1" x14ac:dyDescent="0.2">
      <c r="A615" s="79" t="s">
        <v>1758</v>
      </c>
      <c r="B615" s="79"/>
      <c r="C615" s="79"/>
      <c r="D615" s="79"/>
      <c r="E615" s="79"/>
      <c r="F615" s="79"/>
    </row>
    <row r="616" spans="1:6" ht="9" hidden="1" customHeight="1" outlineLevel="1" x14ac:dyDescent="0.2">
      <c r="A616" s="78" t="s">
        <v>1719</v>
      </c>
      <c r="B616" s="78"/>
      <c r="C616" s="78"/>
      <c r="D616" s="78"/>
      <c r="E616" s="78"/>
      <c r="F616" s="78"/>
    </row>
    <row r="617" spans="1:6" ht="30.95" hidden="1" customHeight="1" outlineLevel="1" x14ac:dyDescent="0.2">
      <c r="A617" s="78" t="s">
        <v>1759</v>
      </c>
      <c r="B617" s="78"/>
      <c r="C617" s="78"/>
      <c r="D617" s="78"/>
      <c r="E617" s="78"/>
      <c r="F617" s="78"/>
    </row>
    <row r="618" spans="1:6" ht="9" hidden="1" customHeight="1" outlineLevel="1" x14ac:dyDescent="0.2">
      <c r="A618" s="78" t="s">
        <v>1719</v>
      </c>
      <c r="B618" s="78"/>
      <c r="C618" s="78"/>
      <c r="D618" s="78"/>
      <c r="E618" s="78"/>
      <c r="F618" s="78"/>
    </row>
    <row r="619" spans="1:6" ht="44.1" hidden="1" customHeight="1" outlineLevel="1" x14ac:dyDescent="0.2">
      <c r="A619" s="78" t="s">
        <v>1760</v>
      </c>
      <c r="B619" s="78"/>
      <c r="C619" s="78"/>
      <c r="D619" s="78"/>
      <c r="E619" s="78"/>
      <c r="F619" s="78"/>
    </row>
    <row r="620" spans="1:6" ht="9" hidden="1" customHeight="1" outlineLevel="1" x14ac:dyDescent="0.2">
      <c r="A620" s="78" t="s">
        <v>1719</v>
      </c>
      <c r="B620" s="78"/>
      <c r="C620" s="78"/>
      <c r="D620" s="78"/>
      <c r="E620" s="78"/>
      <c r="F620" s="78"/>
    </row>
    <row r="621" spans="1:6" ht="20.25" customHeight="1" x14ac:dyDescent="0.2">
      <c r="A621" s="87" t="s">
        <v>1055</v>
      </c>
      <c r="B621" s="87"/>
      <c r="C621" s="87"/>
      <c r="D621" s="87"/>
      <c r="E621" s="87"/>
      <c r="F621" s="87"/>
    </row>
    <row r="622" spans="1:6" ht="12.75" customHeight="1" outlineLevel="1" x14ac:dyDescent="0.2">
      <c r="A622" s="50" t="s">
        <v>1056</v>
      </c>
      <c r="B622" s="46"/>
      <c r="C622" s="46"/>
      <c r="D622" s="46"/>
      <c r="E622" s="46"/>
      <c r="F622" s="46"/>
    </row>
    <row r="623" spans="1:6" ht="12.75" customHeight="1" outlineLevel="1" x14ac:dyDescent="0.2">
      <c r="A623" s="46" t="s">
        <v>1057</v>
      </c>
      <c r="B623" s="46" t="s">
        <v>1058</v>
      </c>
      <c r="C623" s="46"/>
      <c r="D623" s="46"/>
      <c r="E623" s="46"/>
      <c r="F623" s="46"/>
    </row>
    <row r="624" spans="1:6" ht="12.75" customHeight="1" outlineLevel="1" x14ac:dyDescent="0.2">
      <c r="A624" s="46" t="s">
        <v>1059</v>
      </c>
      <c r="B624" s="46" t="s">
        <v>1060</v>
      </c>
      <c r="C624" s="46"/>
      <c r="D624" s="46"/>
      <c r="E624" s="46"/>
      <c r="F624" s="46"/>
    </row>
    <row r="625" spans="1:6" ht="12.75" customHeight="1" outlineLevel="1" x14ac:dyDescent="0.2">
      <c r="A625" s="46" t="s">
        <v>1061</v>
      </c>
      <c r="B625" s="46" t="s">
        <v>1062</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1063</v>
      </c>
      <c r="B627" s="48"/>
      <c r="C627" s="46"/>
      <c r="D627" s="46"/>
      <c r="E627" s="46"/>
      <c r="F627" s="46"/>
    </row>
    <row r="628" spans="1:6" ht="25.5" customHeight="1" outlineLevel="1" x14ac:dyDescent="0.2">
      <c r="A628" s="46" t="s">
        <v>1064</v>
      </c>
      <c r="B628" s="46" t="s">
        <v>1065</v>
      </c>
      <c r="C628" s="46"/>
      <c r="D628" s="46"/>
      <c r="E628" s="46"/>
      <c r="F628" s="46"/>
    </row>
    <row r="629" spans="1:6" ht="38.25" customHeight="1" outlineLevel="1" x14ac:dyDescent="0.2">
      <c r="A629" s="46" t="s">
        <v>1066</v>
      </c>
      <c r="B629" s="46" t="s">
        <v>1067</v>
      </c>
      <c r="C629" s="46"/>
      <c r="D629" s="46"/>
      <c r="E629" s="46"/>
      <c r="F629" s="46"/>
    </row>
    <row r="630" spans="1:6" ht="51" customHeight="1" outlineLevel="1" x14ac:dyDescent="0.2">
      <c r="A630" s="46" t="s">
        <v>1068</v>
      </c>
      <c r="B630" s="46" t="s">
        <v>1069</v>
      </c>
      <c r="C630" s="46"/>
      <c r="D630" s="46"/>
      <c r="E630" s="46"/>
      <c r="F630" s="46"/>
    </row>
    <row r="631" spans="1:6" ht="25.5" customHeight="1" outlineLevel="1" x14ac:dyDescent="0.2">
      <c r="A631" s="46" t="s">
        <v>1070</v>
      </c>
      <c r="B631" s="46" t="s">
        <v>1071</v>
      </c>
      <c r="C631" s="46"/>
      <c r="D631" s="46"/>
      <c r="E631" s="46"/>
      <c r="F631" s="46"/>
    </row>
    <row r="632" spans="1:6" ht="38.25" customHeight="1" outlineLevel="1" x14ac:dyDescent="0.2">
      <c r="A632" s="46" t="s">
        <v>1072</v>
      </c>
      <c r="B632" s="46" t="s">
        <v>1073</v>
      </c>
      <c r="C632" s="46"/>
      <c r="D632" s="46"/>
      <c r="E632" s="46"/>
      <c r="F632" s="46"/>
    </row>
    <row r="633" spans="1:6" ht="25.5" customHeight="1" outlineLevel="1" x14ac:dyDescent="0.2">
      <c r="A633" s="46" t="s">
        <v>1074</v>
      </c>
      <c r="B633" s="46" t="s">
        <v>1075</v>
      </c>
      <c r="C633" s="46"/>
      <c r="D633" s="46"/>
      <c r="E633" s="46"/>
      <c r="F633" s="46"/>
    </row>
    <row r="634" spans="1:6" ht="38.25" customHeight="1" outlineLevel="1" x14ac:dyDescent="0.2">
      <c r="A634" s="46" t="s">
        <v>1076</v>
      </c>
      <c r="B634" s="46" t="s">
        <v>1077</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86" t="s">
        <v>286</v>
      </c>
      <c r="B637" s="86"/>
      <c r="C637" s="86"/>
      <c r="D637" s="86"/>
      <c r="E637" s="86"/>
      <c r="F637" s="86"/>
    </row>
    <row r="638" spans="1:6" ht="25.5" customHeight="1" outlineLevel="1" x14ac:dyDescent="0.2">
      <c r="A638" s="46">
        <v>1</v>
      </c>
      <c r="B638" s="51" t="s">
        <v>1078</v>
      </c>
      <c r="C638" s="46"/>
      <c r="D638" s="46"/>
      <c r="E638" s="46"/>
      <c r="F638" s="46"/>
    </row>
    <row r="639" spans="1:6" ht="25.5" customHeight="1" outlineLevel="1" x14ac:dyDescent="0.2">
      <c r="A639" s="46">
        <v>2</v>
      </c>
      <c r="B639" s="51" t="s">
        <v>1079</v>
      </c>
      <c r="C639" s="46"/>
      <c r="D639" s="46"/>
      <c r="E639" s="46"/>
      <c r="F639" s="46"/>
    </row>
    <row r="640" spans="1:6" ht="25.5" customHeight="1" outlineLevel="1" x14ac:dyDescent="0.2">
      <c r="A640" s="46">
        <v>3</v>
      </c>
      <c r="B640" s="51" t="s">
        <v>1080</v>
      </c>
      <c r="C640" s="46"/>
      <c r="D640" s="46"/>
      <c r="E640" s="46"/>
      <c r="F640" s="46"/>
    </row>
    <row r="641" spans="1:6" ht="25.5" customHeight="1" outlineLevel="1" x14ac:dyDescent="0.2">
      <c r="A641" s="46">
        <v>4</v>
      </c>
      <c r="B641" s="51" t="s">
        <v>1081</v>
      </c>
      <c r="C641" s="46"/>
      <c r="D641" s="46"/>
      <c r="E641" s="46"/>
      <c r="F641" s="46"/>
    </row>
    <row r="642" spans="1:6" ht="25.5" customHeight="1" outlineLevel="1" x14ac:dyDescent="0.2">
      <c r="A642" s="46">
        <v>5</v>
      </c>
      <c r="B642" s="51" t="s">
        <v>1082</v>
      </c>
      <c r="C642" s="46"/>
      <c r="D642" s="46"/>
      <c r="E642" s="46"/>
      <c r="F642" s="46"/>
    </row>
    <row r="643" spans="1:6" ht="25.5" customHeight="1" outlineLevel="1" x14ac:dyDescent="0.2">
      <c r="A643" s="46">
        <v>6</v>
      </c>
      <c r="B643" s="51" t="s">
        <v>1795</v>
      </c>
      <c r="C643" s="46"/>
      <c r="D643" s="46"/>
      <c r="E643" s="46"/>
      <c r="F643" s="46"/>
    </row>
    <row r="644" spans="1:6" ht="38.25" customHeight="1" outlineLevel="1" x14ac:dyDescent="0.2">
      <c r="A644" s="46">
        <v>7</v>
      </c>
      <c r="B644" s="51" t="s">
        <v>1083</v>
      </c>
      <c r="C644" s="46"/>
      <c r="D644" s="46"/>
      <c r="E644" s="46"/>
      <c r="F644" s="46"/>
    </row>
    <row r="645" spans="1:6" ht="38.25" customHeight="1" outlineLevel="1" x14ac:dyDescent="0.2">
      <c r="A645" s="46">
        <v>8</v>
      </c>
      <c r="B645" s="51" t="s">
        <v>1084</v>
      </c>
      <c r="C645" s="46"/>
      <c r="D645" s="46"/>
      <c r="E645" s="46"/>
      <c r="F645" s="46"/>
    </row>
    <row r="646" spans="1:6" ht="25.5" customHeight="1" outlineLevel="1" x14ac:dyDescent="0.2">
      <c r="A646" s="46">
        <v>9</v>
      </c>
      <c r="B646" s="51" t="s">
        <v>1085</v>
      </c>
      <c r="C646" s="46"/>
      <c r="D646" s="46"/>
      <c r="E646" s="46"/>
      <c r="F646" s="46"/>
    </row>
    <row r="647" spans="1:6" ht="12.75" customHeight="1" outlineLevel="1" x14ac:dyDescent="0.2">
      <c r="A647" s="46"/>
      <c r="B647" s="46"/>
      <c r="C647" s="46"/>
      <c r="D647" s="46"/>
      <c r="E647" s="46"/>
      <c r="F647" s="46"/>
    </row>
    <row r="648" spans="1:6" ht="12.75" customHeight="1" outlineLevel="1" x14ac:dyDescent="0.2">
      <c r="A648" s="86" t="s">
        <v>315</v>
      </c>
      <c r="B648" s="86"/>
      <c r="C648" s="86"/>
      <c r="D648" s="86"/>
      <c r="E648" s="86"/>
      <c r="F648" s="86"/>
    </row>
    <row r="649" spans="1:6" ht="38.25" customHeight="1" outlineLevel="1" x14ac:dyDescent="0.2">
      <c r="A649" s="46">
        <v>1</v>
      </c>
      <c r="B649" s="51" t="s">
        <v>1086</v>
      </c>
      <c r="C649" s="46"/>
      <c r="D649" s="46"/>
      <c r="E649" s="46"/>
      <c r="F649" s="46"/>
    </row>
    <row r="650" spans="1:6" ht="38.25" customHeight="1" outlineLevel="1" x14ac:dyDescent="0.2">
      <c r="A650" s="46">
        <v>2</v>
      </c>
      <c r="B650" s="51" t="s">
        <v>1087</v>
      </c>
      <c r="C650" s="46"/>
      <c r="D650" s="46"/>
      <c r="E650" s="46"/>
      <c r="F650" s="46"/>
    </row>
    <row r="651" spans="1:6" ht="38.25" customHeight="1" outlineLevel="1" x14ac:dyDescent="0.2">
      <c r="A651" s="46">
        <v>3</v>
      </c>
      <c r="B651" s="51" t="s">
        <v>1088</v>
      </c>
      <c r="C651" s="46"/>
      <c r="D651" s="46"/>
      <c r="E651" s="46"/>
      <c r="F651" s="46"/>
    </row>
    <row r="652" spans="1:6" ht="25.5" customHeight="1" outlineLevel="1" x14ac:dyDescent="0.2">
      <c r="A652" s="46">
        <v>4</v>
      </c>
      <c r="B652" s="51" t="s">
        <v>1089</v>
      </c>
      <c r="C652" s="46"/>
      <c r="D652" s="46"/>
      <c r="E652" s="46"/>
      <c r="F652" s="46"/>
    </row>
    <row r="653" spans="1:6" ht="25.5" customHeight="1" outlineLevel="1" x14ac:dyDescent="0.2">
      <c r="A653" s="46">
        <v>5</v>
      </c>
      <c r="B653" s="51" t="s">
        <v>1090</v>
      </c>
      <c r="C653" s="46"/>
      <c r="D653" s="46"/>
      <c r="E653" s="46"/>
      <c r="F653" s="46"/>
    </row>
    <row r="654" spans="1:6" ht="25.5" customHeight="1" outlineLevel="1" x14ac:dyDescent="0.2">
      <c r="A654" s="46">
        <v>6</v>
      </c>
      <c r="B654" s="51" t="s">
        <v>1091</v>
      </c>
      <c r="C654" s="46"/>
      <c r="D654" s="46"/>
      <c r="E654" s="46"/>
      <c r="F654" s="46"/>
    </row>
    <row r="655" spans="1:6" ht="12.75" customHeight="1" outlineLevel="1" x14ac:dyDescent="0.2">
      <c r="A655" s="46"/>
      <c r="B655" s="46"/>
      <c r="C655" s="46"/>
      <c r="D655" s="46"/>
      <c r="E655" s="46"/>
      <c r="F655" s="46"/>
    </row>
    <row r="656" spans="1:6" ht="12.75" customHeight="1" outlineLevel="1" x14ac:dyDescent="0.2">
      <c r="A656" s="86" t="s">
        <v>307</v>
      </c>
      <c r="B656" s="86"/>
      <c r="C656" s="86"/>
      <c r="D656" s="86"/>
      <c r="E656" s="86"/>
      <c r="F656" s="86"/>
    </row>
    <row r="657" spans="1:6" ht="51" customHeight="1" outlineLevel="1" x14ac:dyDescent="0.2">
      <c r="A657" s="46">
        <v>1</v>
      </c>
      <c r="B657" s="51" t="s">
        <v>1796</v>
      </c>
      <c r="C657" s="46"/>
      <c r="D657" s="46"/>
      <c r="E657" s="46"/>
      <c r="F657" s="46"/>
    </row>
    <row r="658" spans="1:6" ht="25.5" customHeight="1" outlineLevel="1" x14ac:dyDescent="0.2">
      <c r="A658" s="46">
        <v>2</v>
      </c>
      <c r="B658" s="51" t="s">
        <v>1092</v>
      </c>
      <c r="C658" s="46"/>
      <c r="D658" s="46"/>
      <c r="E658" s="46"/>
      <c r="F658" s="46"/>
    </row>
    <row r="659" spans="1:6" ht="25.5" customHeight="1" outlineLevel="1" x14ac:dyDescent="0.2">
      <c r="A659" s="46">
        <v>3</v>
      </c>
      <c r="B659" s="51" t="s">
        <v>1093</v>
      </c>
      <c r="C659" s="46"/>
      <c r="D659" s="46"/>
      <c r="E659" s="46"/>
      <c r="F659" s="46"/>
    </row>
    <row r="660" spans="1:6" ht="25.5" customHeight="1" outlineLevel="1" x14ac:dyDescent="0.2">
      <c r="A660" s="46">
        <v>4</v>
      </c>
      <c r="B660" s="51" t="s">
        <v>1094</v>
      </c>
      <c r="C660" s="46"/>
      <c r="D660" s="46"/>
      <c r="E660" s="46"/>
      <c r="F660" s="46"/>
    </row>
    <row r="661" spans="1:6" ht="38.25" customHeight="1" outlineLevel="1" x14ac:dyDescent="0.2">
      <c r="A661" s="46">
        <v>5</v>
      </c>
      <c r="B661" s="51" t="s">
        <v>1095</v>
      </c>
      <c r="C661" s="46"/>
      <c r="D661" s="46"/>
      <c r="E661" s="46"/>
      <c r="F661" s="46"/>
    </row>
    <row r="662" spans="1:6" ht="25.5" customHeight="1" outlineLevel="1" x14ac:dyDescent="0.2">
      <c r="A662" s="46">
        <v>6</v>
      </c>
      <c r="B662" s="51" t="s">
        <v>1096</v>
      </c>
      <c r="C662" s="46"/>
      <c r="D662" s="46"/>
      <c r="E662" s="46"/>
      <c r="F662" s="46"/>
    </row>
    <row r="663" spans="1:6" ht="38.25" customHeight="1" outlineLevel="1" x14ac:dyDescent="0.2">
      <c r="A663" s="46">
        <v>7</v>
      </c>
      <c r="B663" s="51" t="s">
        <v>1097</v>
      </c>
      <c r="C663" s="46"/>
      <c r="D663" s="46"/>
      <c r="E663" s="46"/>
      <c r="F663" s="46"/>
    </row>
    <row r="664" spans="1:6" ht="25.5" customHeight="1" outlineLevel="1" x14ac:dyDescent="0.2">
      <c r="A664" s="46">
        <v>8</v>
      </c>
      <c r="B664" s="51" t="s">
        <v>1098</v>
      </c>
      <c r="C664" s="46"/>
      <c r="D664" s="46"/>
      <c r="E664" s="46"/>
      <c r="F664" s="46"/>
    </row>
    <row r="665" spans="1:6" ht="38.25" customHeight="1" outlineLevel="1" x14ac:dyDescent="0.2">
      <c r="A665" s="46">
        <v>9</v>
      </c>
      <c r="B665" s="51" t="s">
        <v>1099</v>
      </c>
      <c r="C665" s="46"/>
      <c r="D665" s="46"/>
      <c r="E665" s="46"/>
      <c r="F665" s="46"/>
    </row>
    <row r="666" spans="1:6" ht="38.25" customHeight="1" outlineLevel="1" x14ac:dyDescent="0.2">
      <c r="A666" s="46">
        <v>10</v>
      </c>
      <c r="B666" s="51" t="s">
        <v>1100</v>
      </c>
      <c r="C666" s="46"/>
      <c r="D666" s="46"/>
      <c r="E666" s="46"/>
      <c r="F666" s="46"/>
    </row>
    <row r="667" spans="1:6" ht="38.25" customHeight="1" outlineLevel="1" x14ac:dyDescent="0.2">
      <c r="A667" s="46">
        <v>11</v>
      </c>
      <c r="B667" s="51" t="s">
        <v>1101</v>
      </c>
      <c r="C667" s="46"/>
      <c r="D667" s="46"/>
      <c r="E667" s="46"/>
      <c r="F667" s="46"/>
    </row>
    <row r="668" spans="1:6" ht="25.5" customHeight="1" outlineLevel="1" x14ac:dyDescent="0.2">
      <c r="A668" s="46">
        <v>12</v>
      </c>
      <c r="B668" s="51" t="s">
        <v>1102</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1103</v>
      </c>
      <c r="C670" s="46"/>
      <c r="D670" s="46"/>
      <c r="E670" s="46"/>
      <c r="F670" s="46"/>
    </row>
    <row r="671" spans="1:6" ht="25.5" customHeight="1" outlineLevel="1" x14ac:dyDescent="0.2">
      <c r="A671" s="46"/>
      <c r="B671" s="49" t="s">
        <v>1104</v>
      </c>
      <c r="C671" s="49" t="s">
        <v>1105</v>
      </c>
      <c r="D671" s="49" t="s">
        <v>1106</v>
      </c>
      <c r="E671" s="49" t="s">
        <v>1107</v>
      </c>
      <c r="F671" s="49" t="s">
        <v>1108</v>
      </c>
    </row>
    <row r="672" spans="1:6" ht="38.25" customHeight="1" outlineLevel="1" x14ac:dyDescent="0.2">
      <c r="A672" s="46"/>
      <c r="B672" s="46" t="s">
        <v>60</v>
      </c>
      <c r="C672" s="46" t="s">
        <v>1109</v>
      </c>
      <c r="D672" s="46" t="s">
        <v>1110</v>
      </c>
      <c r="E672" s="46" t="s">
        <v>1111</v>
      </c>
      <c r="F672" s="46" t="s">
        <v>1112</v>
      </c>
    </row>
    <row r="673" spans="1:6" ht="25.5" customHeight="1" outlineLevel="1" x14ac:dyDescent="0.2">
      <c r="A673" s="46"/>
      <c r="B673" s="46" t="s">
        <v>1113</v>
      </c>
      <c r="C673" s="46" t="s">
        <v>1114</v>
      </c>
      <c r="D673" s="46" t="s">
        <v>1115</v>
      </c>
      <c r="E673" s="46" t="s">
        <v>1116</v>
      </c>
      <c r="F673" s="46" t="s">
        <v>1117</v>
      </c>
    </row>
    <row r="674" spans="1:6" ht="25.5" customHeight="1" outlineLevel="1" x14ac:dyDescent="0.2">
      <c r="A674" s="46"/>
      <c r="B674" s="46" t="s">
        <v>1118</v>
      </c>
      <c r="C674" s="46" t="s">
        <v>1119</v>
      </c>
      <c r="D674" s="46" t="s">
        <v>1120</v>
      </c>
      <c r="E674" s="46" t="s">
        <v>1121</v>
      </c>
      <c r="F674" s="46" t="s">
        <v>1122</v>
      </c>
    </row>
    <row r="675" spans="1:6" ht="38.25" customHeight="1" outlineLevel="1" x14ac:dyDescent="0.2">
      <c r="A675" s="46"/>
      <c r="B675" s="46" t="s">
        <v>1123</v>
      </c>
      <c r="C675" s="46" t="s">
        <v>1124</v>
      </c>
      <c r="D675" s="46" t="s">
        <v>1125</v>
      </c>
      <c r="E675" s="46" t="s">
        <v>1126</v>
      </c>
      <c r="F675" s="46" t="s">
        <v>1127</v>
      </c>
    </row>
    <row r="676" spans="1:6" ht="25.5" customHeight="1" outlineLevel="1" x14ac:dyDescent="0.2">
      <c r="A676" s="46"/>
      <c r="B676" s="46" t="s">
        <v>1128</v>
      </c>
      <c r="C676" s="46" t="s">
        <v>1129</v>
      </c>
      <c r="D676" s="46" t="s">
        <v>1130</v>
      </c>
      <c r="E676" s="46" t="s">
        <v>1131</v>
      </c>
      <c r="F676" s="46" t="s">
        <v>1132</v>
      </c>
    </row>
    <row r="677" spans="1:6" ht="38.25" customHeight="1" outlineLevel="1" x14ac:dyDescent="0.2">
      <c r="A677" s="46"/>
      <c r="B677" s="46" t="s">
        <v>1133</v>
      </c>
      <c r="C677" s="46" t="s">
        <v>1134</v>
      </c>
      <c r="D677" s="46" t="s">
        <v>1135</v>
      </c>
      <c r="E677" s="46" t="s">
        <v>1111</v>
      </c>
      <c r="F677" s="46" t="s">
        <v>1112</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86" t="s">
        <v>313</v>
      </c>
      <c r="B680" s="86"/>
      <c r="C680" s="86"/>
      <c r="D680" s="86"/>
      <c r="E680" s="86"/>
      <c r="F680" s="86"/>
    </row>
    <row r="681" spans="1:6" ht="25.5" customHeight="1" outlineLevel="1" x14ac:dyDescent="0.2">
      <c r="A681" s="46">
        <v>1</v>
      </c>
      <c r="B681" s="51" t="s">
        <v>1136</v>
      </c>
      <c r="C681" s="46"/>
      <c r="D681" s="46"/>
      <c r="E681" s="46"/>
      <c r="F681" s="46"/>
    </row>
    <row r="682" spans="1:6" ht="38.25" customHeight="1" outlineLevel="1" x14ac:dyDescent="0.2">
      <c r="A682" s="46">
        <v>2</v>
      </c>
      <c r="B682" s="51" t="s">
        <v>1137</v>
      </c>
      <c r="C682" s="46"/>
      <c r="D682" s="46"/>
      <c r="E682" s="46"/>
      <c r="F682" s="46"/>
    </row>
    <row r="683" spans="1:6" ht="25.5" customHeight="1" outlineLevel="1" x14ac:dyDescent="0.2">
      <c r="A683" s="46">
        <v>3</v>
      </c>
      <c r="B683" s="51" t="s">
        <v>1138</v>
      </c>
      <c r="C683" s="46"/>
      <c r="D683" s="46"/>
      <c r="E683" s="46"/>
      <c r="F683" s="46"/>
    </row>
    <row r="684" spans="1:6" ht="25.5" customHeight="1" outlineLevel="1" x14ac:dyDescent="0.2">
      <c r="A684" s="46">
        <v>4</v>
      </c>
      <c r="B684" s="51" t="s">
        <v>1139</v>
      </c>
      <c r="C684" s="46"/>
      <c r="D684" s="46"/>
      <c r="E684" s="46"/>
      <c r="F684" s="46"/>
    </row>
    <row r="685" spans="1:6" ht="25.5" customHeight="1" outlineLevel="1" x14ac:dyDescent="0.2">
      <c r="A685" s="46">
        <v>5</v>
      </c>
      <c r="B685" s="51" t="s">
        <v>1140</v>
      </c>
      <c r="C685" s="46"/>
      <c r="D685" s="46"/>
      <c r="E685" s="46"/>
      <c r="F685" s="46"/>
    </row>
    <row r="686" spans="1:6" ht="12.75" customHeight="1" outlineLevel="1" x14ac:dyDescent="0.2">
      <c r="A686" s="46"/>
      <c r="B686" s="46"/>
      <c r="C686" s="46"/>
      <c r="D686" s="46"/>
      <c r="E686" s="46"/>
      <c r="F686" s="46"/>
    </row>
    <row r="687" spans="1:6" ht="12.75" customHeight="1" outlineLevel="1" x14ac:dyDescent="0.2">
      <c r="A687" s="86" t="s">
        <v>1141</v>
      </c>
      <c r="B687" s="86"/>
      <c r="C687" s="86"/>
      <c r="D687" s="86"/>
      <c r="E687" s="86"/>
      <c r="F687" s="86"/>
    </row>
    <row r="688" spans="1:6" ht="25.5" customHeight="1" outlineLevel="1" x14ac:dyDescent="0.2">
      <c r="A688" s="46">
        <v>1</v>
      </c>
      <c r="B688" s="51" t="s">
        <v>1142</v>
      </c>
      <c r="C688" s="46"/>
      <c r="D688" s="46"/>
      <c r="E688" s="46"/>
      <c r="F688" s="46"/>
    </row>
    <row r="689" spans="1:6" ht="25.5" customHeight="1" outlineLevel="1" x14ac:dyDescent="0.2">
      <c r="A689" s="46">
        <v>2</v>
      </c>
      <c r="B689" s="51" t="s">
        <v>1143</v>
      </c>
      <c r="C689" s="46"/>
      <c r="D689" s="46"/>
      <c r="E689" s="46"/>
      <c r="F689" s="46"/>
    </row>
    <row r="690" spans="1:6" ht="25.5" customHeight="1" outlineLevel="1" x14ac:dyDescent="0.2">
      <c r="A690" s="46">
        <v>3</v>
      </c>
      <c r="B690" s="51" t="s">
        <v>1144</v>
      </c>
      <c r="C690" s="46"/>
      <c r="D690" s="46"/>
      <c r="E690" s="46"/>
      <c r="F690" s="46"/>
    </row>
    <row r="691" spans="1:6" ht="25.5" customHeight="1" outlineLevel="1" x14ac:dyDescent="0.2">
      <c r="A691" s="46">
        <v>4</v>
      </c>
      <c r="B691" s="51" t="s">
        <v>1145</v>
      </c>
      <c r="C691" s="46"/>
      <c r="D691" s="46"/>
      <c r="E691" s="46"/>
      <c r="F691" s="46"/>
    </row>
    <row r="692" spans="1:6" ht="25.5" customHeight="1" outlineLevel="1" x14ac:dyDescent="0.2">
      <c r="A692" s="46">
        <v>5</v>
      </c>
      <c r="B692" s="51" t="s">
        <v>1146</v>
      </c>
      <c r="C692" s="46"/>
      <c r="D692" s="46"/>
      <c r="E692" s="46"/>
      <c r="F692" s="46"/>
    </row>
    <row r="693" spans="1:6" ht="25.5" customHeight="1" outlineLevel="1" x14ac:dyDescent="0.2">
      <c r="A693" s="46">
        <v>6</v>
      </c>
      <c r="B693" s="51" t="s">
        <v>1147</v>
      </c>
      <c r="C693" s="46"/>
      <c r="D693" s="46"/>
      <c r="E693" s="46"/>
      <c r="F693" s="46"/>
    </row>
    <row r="694" spans="1:6" ht="12.75" customHeight="1" outlineLevel="1" x14ac:dyDescent="0.2">
      <c r="A694" s="46"/>
      <c r="B694" s="46"/>
      <c r="C694" s="46"/>
      <c r="D694" s="46"/>
      <c r="E694" s="46"/>
      <c r="F694" s="46"/>
    </row>
    <row r="695" spans="1:6" ht="12.75" customHeight="1" outlineLevel="1" x14ac:dyDescent="0.2">
      <c r="A695" s="86" t="s">
        <v>1148</v>
      </c>
      <c r="B695" s="86"/>
      <c r="C695" s="86"/>
      <c r="D695" s="86"/>
      <c r="E695" s="86"/>
      <c r="F695" s="86"/>
    </row>
    <row r="696" spans="1:6" ht="25.5" customHeight="1" outlineLevel="1" x14ac:dyDescent="0.2">
      <c r="A696" s="46">
        <v>1</v>
      </c>
      <c r="B696" s="51" t="s">
        <v>1149</v>
      </c>
      <c r="C696" s="46"/>
      <c r="D696" s="46"/>
      <c r="E696" s="46"/>
      <c r="F696" s="46"/>
    </row>
    <row r="697" spans="1:6" ht="25.5" customHeight="1" outlineLevel="1" x14ac:dyDescent="0.2">
      <c r="A697" s="46">
        <v>2</v>
      </c>
      <c r="B697" s="51" t="s">
        <v>1150</v>
      </c>
      <c r="C697" s="46"/>
      <c r="D697" s="46"/>
      <c r="E697" s="46"/>
      <c r="F697" s="46"/>
    </row>
    <row r="698" spans="1:6" ht="25.5" customHeight="1" outlineLevel="1" x14ac:dyDescent="0.2">
      <c r="A698" s="46">
        <v>3</v>
      </c>
      <c r="B698" s="51" t="s">
        <v>1151</v>
      </c>
      <c r="C698" s="46"/>
      <c r="D698" s="46"/>
      <c r="E698" s="46"/>
      <c r="F698" s="46"/>
    </row>
    <row r="699" spans="1:6" ht="12.75" customHeight="1" outlineLevel="1" x14ac:dyDescent="0.2">
      <c r="A699" s="46">
        <v>4</v>
      </c>
      <c r="B699" s="51" t="s">
        <v>1152</v>
      </c>
      <c r="C699" s="46"/>
      <c r="D699" s="46"/>
      <c r="E699" s="46"/>
      <c r="F699" s="46"/>
    </row>
    <row r="700" spans="1:6" ht="38.25" customHeight="1" outlineLevel="1" x14ac:dyDescent="0.2">
      <c r="A700" s="46">
        <v>5</v>
      </c>
      <c r="B700" s="51" t="s">
        <v>1153</v>
      </c>
      <c r="C700" s="46"/>
      <c r="D700" s="46"/>
      <c r="E700" s="46"/>
      <c r="F700" s="46"/>
    </row>
    <row r="701" spans="1:6" ht="25.5" customHeight="1" outlineLevel="1" x14ac:dyDescent="0.2">
      <c r="A701" s="46">
        <v>6</v>
      </c>
      <c r="B701" s="51" t="s">
        <v>1154</v>
      </c>
      <c r="C701" s="46"/>
      <c r="D701" s="46"/>
      <c r="E701" s="46"/>
      <c r="F701" s="46"/>
    </row>
    <row r="702" spans="1:6" ht="25.5" customHeight="1" outlineLevel="1" x14ac:dyDescent="0.2">
      <c r="A702" s="46">
        <v>7</v>
      </c>
      <c r="B702" s="51" t="s">
        <v>1155</v>
      </c>
      <c r="C702" s="46"/>
      <c r="D702" s="46"/>
      <c r="E702" s="46"/>
      <c r="F702" s="46"/>
    </row>
    <row r="703" spans="1:6" ht="12.75" customHeight="1" outlineLevel="1" x14ac:dyDescent="0.2">
      <c r="A703" s="46"/>
      <c r="B703" s="46"/>
      <c r="C703" s="46"/>
      <c r="D703" s="46"/>
      <c r="E703" s="46"/>
      <c r="F703" s="46"/>
    </row>
    <row r="704" spans="1:6" ht="12.75" customHeight="1" outlineLevel="1" x14ac:dyDescent="0.2">
      <c r="A704" s="86" t="s">
        <v>1156</v>
      </c>
      <c r="B704" s="86"/>
      <c r="C704" s="86"/>
      <c r="D704" s="86"/>
      <c r="E704" s="86"/>
      <c r="F704" s="86"/>
    </row>
    <row r="705" spans="1:6" ht="25.5" customHeight="1" outlineLevel="1" x14ac:dyDescent="0.2">
      <c r="A705" s="46">
        <v>1</v>
      </c>
      <c r="B705" s="51" t="s">
        <v>1157</v>
      </c>
      <c r="C705" s="46"/>
      <c r="D705" s="46"/>
      <c r="E705" s="46"/>
      <c r="F705" s="46"/>
    </row>
    <row r="706" spans="1:6" ht="25.5" customHeight="1" outlineLevel="1" x14ac:dyDescent="0.2">
      <c r="A706" s="46">
        <v>2</v>
      </c>
      <c r="B706" s="51" t="s">
        <v>1158</v>
      </c>
      <c r="C706" s="46"/>
      <c r="D706" s="46"/>
      <c r="E706" s="46"/>
      <c r="F706" s="46"/>
    </row>
    <row r="707" spans="1:6" ht="25.5" customHeight="1" outlineLevel="1" x14ac:dyDescent="0.2">
      <c r="A707" s="46">
        <v>3</v>
      </c>
      <c r="B707" s="51" t="s">
        <v>1159</v>
      </c>
      <c r="C707" s="46"/>
      <c r="D707" s="46"/>
      <c r="E707" s="46"/>
      <c r="F707" s="46"/>
    </row>
    <row r="708" spans="1:6" ht="12.75" customHeight="1" outlineLevel="1" x14ac:dyDescent="0.2">
      <c r="A708" s="46">
        <v>4</v>
      </c>
      <c r="B708" s="51" t="s">
        <v>1160</v>
      </c>
      <c r="C708" s="46"/>
      <c r="D708" s="46"/>
      <c r="E708" s="46"/>
      <c r="F708" s="46"/>
    </row>
    <row r="709" spans="1:6" ht="38.25" customHeight="1" outlineLevel="1" x14ac:dyDescent="0.2">
      <c r="A709" s="46">
        <v>5</v>
      </c>
      <c r="B709" s="51" t="s">
        <v>1161</v>
      </c>
      <c r="C709" s="46"/>
      <c r="D709" s="46"/>
      <c r="E709" s="46"/>
      <c r="F709" s="46"/>
    </row>
    <row r="710" spans="1:6" ht="25.5" customHeight="1" outlineLevel="1" x14ac:dyDescent="0.2">
      <c r="A710" s="46">
        <v>6</v>
      </c>
      <c r="B710" s="51" t="s">
        <v>1162</v>
      </c>
      <c r="C710" s="46"/>
      <c r="D710" s="46"/>
      <c r="E710" s="46"/>
      <c r="F710" s="46"/>
    </row>
    <row r="711" spans="1:6" ht="12.75" customHeight="1" outlineLevel="1" x14ac:dyDescent="0.2">
      <c r="A711" s="46"/>
      <c r="B711" s="46"/>
      <c r="C711" s="46"/>
      <c r="D711" s="46"/>
      <c r="E711" s="46"/>
      <c r="F711" s="46"/>
    </row>
    <row r="712" spans="1:6" ht="12.75" customHeight="1" outlineLevel="1" x14ac:dyDescent="0.2">
      <c r="A712" s="86" t="s">
        <v>362</v>
      </c>
      <c r="B712" s="86"/>
      <c r="C712" s="86"/>
      <c r="D712" s="86"/>
      <c r="E712" s="86"/>
      <c r="F712" s="86"/>
    </row>
    <row r="713" spans="1:6" ht="25.5" customHeight="1" outlineLevel="1" x14ac:dyDescent="0.2">
      <c r="A713" s="46">
        <v>1</v>
      </c>
      <c r="B713" s="51" t="s">
        <v>1163</v>
      </c>
      <c r="C713" s="46"/>
      <c r="D713" s="46"/>
      <c r="E713" s="46"/>
      <c r="F713" s="46"/>
    </row>
    <row r="714" spans="1:6" ht="12.75" customHeight="1" outlineLevel="1" x14ac:dyDescent="0.2">
      <c r="A714" s="46">
        <v>2</v>
      </c>
      <c r="B714" s="51" t="s">
        <v>1164</v>
      </c>
      <c r="C714" s="46"/>
      <c r="D714" s="46"/>
      <c r="E714" s="46"/>
      <c r="F714" s="46"/>
    </row>
    <row r="715" spans="1:6" ht="38.25" customHeight="1" outlineLevel="1" x14ac:dyDescent="0.2">
      <c r="A715" s="46">
        <v>3</v>
      </c>
      <c r="B715" s="51" t="s">
        <v>1165</v>
      </c>
      <c r="C715" s="46"/>
      <c r="D715" s="46"/>
      <c r="E715" s="46"/>
      <c r="F715" s="46"/>
    </row>
    <row r="716" spans="1:6" ht="38.25" customHeight="1" outlineLevel="1" x14ac:dyDescent="0.2">
      <c r="A716" s="46">
        <v>4</v>
      </c>
      <c r="B716" s="51" t="s">
        <v>1166</v>
      </c>
      <c r="C716" s="46"/>
      <c r="D716" s="46"/>
      <c r="E716" s="46"/>
      <c r="F716" s="46"/>
    </row>
    <row r="717" spans="1:6" ht="25.5" customHeight="1" outlineLevel="1" x14ac:dyDescent="0.2">
      <c r="A717" s="46">
        <v>5</v>
      </c>
      <c r="B717" s="51" t="s">
        <v>1167</v>
      </c>
      <c r="C717" s="46"/>
      <c r="D717" s="46"/>
      <c r="E717" s="46"/>
      <c r="F717" s="46"/>
    </row>
    <row r="718" spans="1:6" ht="25.5" customHeight="1" outlineLevel="1" x14ac:dyDescent="0.2">
      <c r="A718" s="46">
        <v>6</v>
      </c>
      <c r="B718" s="51" t="s">
        <v>1168</v>
      </c>
      <c r="C718" s="46"/>
      <c r="D718" s="46"/>
      <c r="E718" s="46"/>
      <c r="F718" s="46"/>
    </row>
    <row r="719" spans="1:6" ht="25.5" customHeight="1" outlineLevel="1" x14ac:dyDescent="0.2">
      <c r="A719" s="46">
        <v>7</v>
      </c>
      <c r="B719" s="51" t="s">
        <v>1169</v>
      </c>
      <c r="C719" s="46"/>
      <c r="D719" s="46"/>
      <c r="E719" s="46"/>
      <c r="F719" s="46"/>
    </row>
    <row r="720" spans="1:6" ht="25.5" customHeight="1" outlineLevel="1" x14ac:dyDescent="0.2">
      <c r="A720" s="46">
        <v>8</v>
      </c>
      <c r="B720" s="51" t="s">
        <v>1170</v>
      </c>
      <c r="C720" s="46"/>
      <c r="D720" s="46"/>
      <c r="E720" s="46"/>
      <c r="F720" s="46"/>
    </row>
    <row r="721" spans="1:6" ht="38.25" customHeight="1" outlineLevel="1" x14ac:dyDescent="0.2">
      <c r="A721" s="46">
        <v>9</v>
      </c>
      <c r="B721" s="51" t="s">
        <v>1171</v>
      </c>
      <c r="C721" s="46"/>
      <c r="D721" s="46"/>
      <c r="E721" s="46"/>
      <c r="F721" s="46"/>
    </row>
    <row r="722" spans="1:6" ht="38.25" customHeight="1" outlineLevel="1" x14ac:dyDescent="0.2">
      <c r="A722" s="46">
        <v>10</v>
      </c>
      <c r="B722" s="51" t="s">
        <v>1172</v>
      </c>
      <c r="C722" s="46"/>
      <c r="D722" s="46"/>
      <c r="E722" s="46"/>
      <c r="F722" s="46"/>
    </row>
    <row r="723" spans="1:6" ht="38.25" customHeight="1" outlineLevel="1" x14ac:dyDescent="0.2">
      <c r="A723" s="46">
        <v>11</v>
      </c>
      <c r="B723" s="51" t="s">
        <v>1173</v>
      </c>
      <c r="C723" s="46"/>
      <c r="D723" s="46"/>
      <c r="E723" s="46"/>
      <c r="F723" s="46"/>
    </row>
    <row r="724" spans="1:6" ht="25.5" customHeight="1" outlineLevel="1" x14ac:dyDescent="0.2">
      <c r="A724" s="46">
        <v>12</v>
      </c>
      <c r="B724" s="51" t="s">
        <v>1174</v>
      </c>
      <c r="C724" s="46"/>
      <c r="D724" s="46"/>
      <c r="E724" s="46"/>
      <c r="F724" s="46"/>
    </row>
    <row r="725" spans="1:6" ht="12.75" customHeight="1" outlineLevel="1" x14ac:dyDescent="0.2">
      <c r="A725" s="46"/>
      <c r="B725" s="46"/>
      <c r="C725" s="46"/>
      <c r="D725" s="46"/>
      <c r="E725" s="46"/>
      <c r="F725" s="46"/>
    </row>
    <row r="726" spans="1:6" ht="12.75" customHeight="1" outlineLevel="1" x14ac:dyDescent="0.2">
      <c r="A726" s="86" t="s">
        <v>350</v>
      </c>
      <c r="B726" s="86"/>
      <c r="C726" s="86"/>
      <c r="D726" s="86"/>
      <c r="E726" s="86"/>
      <c r="F726" s="86"/>
    </row>
    <row r="727" spans="1:6" ht="25.5" customHeight="1" outlineLevel="1" x14ac:dyDescent="0.2">
      <c r="A727" s="46">
        <v>1</v>
      </c>
      <c r="B727" s="51" t="s">
        <v>1175</v>
      </c>
      <c r="C727" s="46"/>
      <c r="D727" s="46"/>
      <c r="E727" s="46"/>
      <c r="F727" s="46"/>
    </row>
    <row r="728" spans="1:6" ht="25.5" customHeight="1" outlineLevel="1" x14ac:dyDescent="0.2">
      <c r="A728" s="46">
        <v>2</v>
      </c>
      <c r="B728" s="51" t="s">
        <v>1176</v>
      </c>
      <c r="C728" s="46"/>
      <c r="D728" s="46"/>
      <c r="E728" s="46"/>
      <c r="F728" s="46"/>
    </row>
    <row r="729" spans="1:6" ht="25.5" customHeight="1" outlineLevel="1" x14ac:dyDescent="0.2">
      <c r="A729" s="46">
        <v>3</v>
      </c>
      <c r="B729" s="51" t="s">
        <v>1177</v>
      </c>
      <c r="C729" s="46"/>
      <c r="D729" s="46"/>
      <c r="E729" s="46"/>
      <c r="F729" s="46"/>
    </row>
    <row r="730" spans="1:6" ht="25.5" customHeight="1" outlineLevel="1" x14ac:dyDescent="0.2">
      <c r="A730" s="46">
        <v>4</v>
      </c>
      <c r="B730" s="51" t="s">
        <v>1178</v>
      </c>
      <c r="C730" s="46"/>
      <c r="D730" s="46"/>
      <c r="E730" s="46"/>
      <c r="F730" s="46"/>
    </row>
    <row r="731" spans="1:6" ht="12.75" customHeight="1" outlineLevel="1" x14ac:dyDescent="0.2">
      <c r="A731" s="46"/>
      <c r="B731" s="46"/>
      <c r="C731" s="46"/>
      <c r="D731" s="46"/>
      <c r="E731" s="46"/>
      <c r="F731" s="46"/>
    </row>
    <row r="732" spans="1:6" ht="12.75" customHeight="1" outlineLevel="1" x14ac:dyDescent="0.2">
      <c r="A732" s="86" t="s">
        <v>443</v>
      </c>
      <c r="B732" s="86"/>
      <c r="C732" s="86"/>
      <c r="D732" s="86"/>
      <c r="E732" s="86"/>
      <c r="F732" s="86"/>
    </row>
    <row r="733" spans="1:6" ht="38.25" customHeight="1" outlineLevel="1" x14ac:dyDescent="0.2">
      <c r="A733" s="46">
        <v>1</v>
      </c>
      <c r="B733" s="51" t="s">
        <v>1179</v>
      </c>
      <c r="C733" s="46"/>
      <c r="D733" s="46"/>
      <c r="E733" s="46"/>
      <c r="F733" s="46"/>
    </row>
    <row r="734" spans="1:6" ht="25.5" customHeight="1" outlineLevel="1" x14ac:dyDescent="0.2">
      <c r="A734" s="46">
        <v>2</v>
      </c>
      <c r="B734" s="51" t="s">
        <v>1180</v>
      </c>
      <c r="C734" s="46"/>
      <c r="D734" s="46"/>
      <c r="E734" s="46"/>
      <c r="F734" s="46"/>
    </row>
    <row r="735" spans="1:6" ht="38.25" customHeight="1" outlineLevel="1" x14ac:dyDescent="0.2">
      <c r="A735" s="46">
        <v>3</v>
      </c>
      <c r="B735" s="51" t="s">
        <v>1181</v>
      </c>
      <c r="C735" s="46"/>
      <c r="D735" s="46"/>
      <c r="E735" s="46"/>
      <c r="F735" s="46"/>
    </row>
    <row r="736" spans="1:6" ht="38.25" customHeight="1" outlineLevel="1" x14ac:dyDescent="0.2">
      <c r="A736" s="46">
        <v>4</v>
      </c>
      <c r="B736" s="51" t="s">
        <v>1182</v>
      </c>
      <c r="C736" s="46"/>
      <c r="D736" s="46"/>
      <c r="E736" s="46"/>
      <c r="F736" s="46"/>
    </row>
    <row r="737" spans="1:6" ht="38.25" customHeight="1" outlineLevel="1" x14ac:dyDescent="0.2">
      <c r="A737" s="46">
        <v>5</v>
      </c>
      <c r="B737" s="51" t="s">
        <v>1183</v>
      </c>
      <c r="C737" s="46"/>
      <c r="D737" s="46"/>
      <c r="E737" s="46"/>
      <c r="F737" s="46"/>
    </row>
    <row r="738" spans="1:6" ht="25.5" customHeight="1" outlineLevel="1" x14ac:dyDescent="0.2">
      <c r="A738" s="46">
        <v>6</v>
      </c>
      <c r="B738" s="51" t="s">
        <v>1184</v>
      </c>
      <c r="C738" s="46"/>
      <c r="D738" s="46"/>
      <c r="E738" s="46"/>
      <c r="F738" s="46"/>
    </row>
    <row r="739" spans="1:6" ht="25.5" customHeight="1" outlineLevel="1" x14ac:dyDescent="0.2">
      <c r="A739" s="46">
        <v>7</v>
      </c>
      <c r="B739" s="51" t="s">
        <v>1185</v>
      </c>
      <c r="C739" s="46"/>
      <c r="D739" s="46"/>
      <c r="E739" s="46"/>
      <c r="F739" s="46"/>
    </row>
    <row r="740" spans="1:6" ht="12.75" customHeight="1" outlineLevel="1" x14ac:dyDescent="0.2">
      <c r="A740" s="46"/>
      <c r="B740" s="46"/>
      <c r="C740" s="46"/>
      <c r="D740" s="46"/>
      <c r="E740" s="46"/>
      <c r="F740" s="46"/>
    </row>
    <row r="741" spans="1:6" ht="12.75" customHeight="1" outlineLevel="1" x14ac:dyDescent="0.2">
      <c r="A741" s="86" t="s">
        <v>1186</v>
      </c>
      <c r="B741" s="86"/>
      <c r="C741" s="86"/>
      <c r="D741" s="86"/>
      <c r="E741" s="86"/>
      <c r="F741" s="86"/>
    </row>
    <row r="742" spans="1:6" ht="25.5" customHeight="1" outlineLevel="1" x14ac:dyDescent="0.2">
      <c r="A742" s="46">
        <v>1</v>
      </c>
      <c r="B742" s="51" t="s">
        <v>1187</v>
      </c>
      <c r="C742" s="46"/>
      <c r="D742" s="46"/>
      <c r="E742" s="46"/>
      <c r="F742" s="46"/>
    </row>
    <row r="743" spans="1:6" ht="38.25" customHeight="1" outlineLevel="1" x14ac:dyDescent="0.2">
      <c r="A743" s="46">
        <v>2</v>
      </c>
      <c r="B743" s="51" t="s">
        <v>1188</v>
      </c>
      <c r="C743" s="46"/>
      <c r="D743" s="46"/>
      <c r="E743" s="46"/>
      <c r="F743" s="46"/>
    </row>
    <row r="744" spans="1:6" ht="25.5" customHeight="1" outlineLevel="1" x14ac:dyDescent="0.2">
      <c r="A744" s="46">
        <v>3</v>
      </c>
      <c r="B744" s="51" t="s">
        <v>1189</v>
      </c>
      <c r="C744" s="46"/>
      <c r="D744" s="46"/>
      <c r="E744" s="46"/>
      <c r="F744" s="46"/>
    </row>
    <row r="745" spans="1:6" ht="38.25" customHeight="1" outlineLevel="1" x14ac:dyDescent="0.2">
      <c r="A745" s="46">
        <v>4</v>
      </c>
      <c r="B745" s="51" t="s">
        <v>1190</v>
      </c>
      <c r="C745" s="46"/>
      <c r="D745" s="46"/>
      <c r="E745" s="46"/>
      <c r="F745" s="46"/>
    </row>
    <row r="746" spans="1:6" ht="51" customHeight="1" outlineLevel="1" x14ac:dyDescent="0.2">
      <c r="A746" s="46">
        <v>5</v>
      </c>
      <c r="B746" s="51" t="s">
        <v>1191</v>
      </c>
      <c r="C746" s="46"/>
      <c r="D746" s="46"/>
      <c r="E746" s="46"/>
      <c r="F746" s="46"/>
    </row>
    <row r="747" spans="1:6" ht="38.25" customHeight="1" outlineLevel="1" x14ac:dyDescent="0.2">
      <c r="A747" s="46">
        <v>6</v>
      </c>
      <c r="B747" s="51" t="s">
        <v>1192</v>
      </c>
      <c r="C747" s="46"/>
      <c r="D747" s="46"/>
      <c r="E747" s="46"/>
      <c r="F747" s="46"/>
    </row>
    <row r="748" spans="1:6" ht="38.25" customHeight="1" outlineLevel="1" x14ac:dyDescent="0.2">
      <c r="A748" s="46">
        <v>7</v>
      </c>
      <c r="B748" s="51" t="s">
        <v>1193</v>
      </c>
      <c r="C748" s="46"/>
      <c r="D748" s="46"/>
      <c r="E748" s="46"/>
      <c r="F748" s="46"/>
    </row>
    <row r="749" spans="1:6" ht="51" customHeight="1" outlineLevel="1" x14ac:dyDescent="0.2">
      <c r="A749" s="46">
        <v>8</v>
      </c>
      <c r="B749" s="51" t="s">
        <v>1194</v>
      </c>
      <c r="C749" s="46"/>
      <c r="D749" s="46"/>
      <c r="E749" s="46"/>
      <c r="F749" s="46"/>
    </row>
    <row r="750" spans="1:6" ht="12.75" customHeight="1" outlineLevel="1" x14ac:dyDescent="0.2">
      <c r="A750" s="46"/>
      <c r="B750" s="46"/>
      <c r="C750" s="46"/>
      <c r="D750" s="46"/>
      <c r="E750" s="46"/>
      <c r="F750" s="46"/>
    </row>
    <row r="751" spans="1:6" ht="12.75" customHeight="1" outlineLevel="1" x14ac:dyDescent="0.2">
      <c r="A751" s="86" t="s">
        <v>530</v>
      </c>
      <c r="B751" s="86"/>
      <c r="C751" s="86"/>
      <c r="D751" s="86"/>
      <c r="E751" s="86"/>
      <c r="F751" s="86"/>
    </row>
    <row r="752" spans="1:6" ht="25.5" customHeight="1" outlineLevel="1" x14ac:dyDescent="0.2">
      <c r="A752" s="46">
        <v>1</v>
      </c>
      <c r="B752" s="51" t="s">
        <v>1195</v>
      </c>
      <c r="C752" s="46"/>
      <c r="D752" s="46"/>
      <c r="E752" s="46"/>
      <c r="F752" s="46"/>
    </row>
    <row r="753" spans="1:6" ht="25.5" customHeight="1" outlineLevel="1" x14ac:dyDescent="0.2">
      <c r="A753" s="46">
        <v>2</v>
      </c>
      <c r="B753" s="51" t="s">
        <v>1196</v>
      </c>
      <c r="C753" s="46"/>
      <c r="D753" s="46"/>
      <c r="E753" s="46"/>
      <c r="F753" s="46"/>
    </row>
    <row r="754" spans="1:6" ht="38.25" customHeight="1" outlineLevel="1" x14ac:dyDescent="0.2">
      <c r="A754" s="46">
        <v>3</v>
      </c>
      <c r="B754" s="51" t="s">
        <v>1197</v>
      </c>
      <c r="C754" s="46"/>
      <c r="D754" s="46"/>
      <c r="E754" s="46"/>
      <c r="F754" s="46"/>
    </row>
    <row r="755" spans="1:6" ht="51" customHeight="1" outlineLevel="1" x14ac:dyDescent="0.2">
      <c r="A755" s="46">
        <v>4</v>
      </c>
      <c r="B755" s="51" t="s">
        <v>1198</v>
      </c>
      <c r="C755" s="46"/>
      <c r="D755" s="46"/>
      <c r="E755" s="46"/>
      <c r="F755" s="46"/>
    </row>
    <row r="756" spans="1:6" ht="38.25" customHeight="1" outlineLevel="1" x14ac:dyDescent="0.2">
      <c r="A756" s="46">
        <v>5</v>
      </c>
      <c r="B756" s="51" t="s">
        <v>1199</v>
      </c>
      <c r="C756" s="46"/>
      <c r="D756" s="46"/>
      <c r="E756" s="46"/>
      <c r="F756" s="46"/>
    </row>
    <row r="757" spans="1:6" ht="25.5" customHeight="1" outlineLevel="1" x14ac:dyDescent="0.2">
      <c r="A757" s="46">
        <v>6</v>
      </c>
      <c r="B757" s="51" t="s">
        <v>1200</v>
      </c>
      <c r="C757" s="46"/>
      <c r="D757" s="46"/>
      <c r="E757" s="46"/>
      <c r="F757" s="46"/>
    </row>
    <row r="758" spans="1:6" ht="12.75" customHeight="1" outlineLevel="1" x14ac:dyDescent="0.2">
      <c r="A758" s="46"/>
      <c r="B758" s="46"/>
      <c r="C758" s="46"/>
      <c r="D758" s="46"/>
      <c r="E758" s="46"/>
      <c r="F758" s="46"/>
    </row>
    <row r="759" spans="1:6" ht="12.75" customHeight="1" outlineLevel="1" x14ac:dyDescent="0.2">
      <c r="A759" s="86" t="s">
        <v>611</v>
      </c>
      <c r="B759" s="86"/>
      <c r="C759" s="86"/>
      <c r="D759" s="86"/>
      <c r="E759" s="86"/>
      <c r="F759" s="86"/>
    </row>
    <row r="760" spans="1:6" ht="25.5" customHeight="1" outlineLevel="1" x14ac:dyDescent="0.2">
      <c r="A760" s="46">
        <v>1</v>
      </c>
      <c r="B760" s="51" t="s">
        <v>1195</v>
      </c>
      <c r="C760" s="46"/>
      <c r="D760" s="46"/>
      <c r="E760" s="46"/>
      <c r="F760" s="46"/>
    </row>
    <row r="761" spans="1:6" ht="38.25" customHeight="1" outlineLevel="1" x14ac:dyDescent="0.2">
      <c r="A761" s="46">
        <v>2</v>
      </c>
      <c r="B761" s="51" t="s">
        <v>1201</v>
      </c>
      <c r="C761" s="46"/>
      <c r="D761" s="46"/>
      <c r="E761" s="46"/>
      <c r="F761" s="46"/>
    </row>
    <row r="762" spans="1:6" ht="38.25" customHeight="1" outlineLevel="1" x14ac:dyDescent="0.2">
      <c r="A762" s="46">
        <v>3</v>
      </c>
      <c r="B762" s="51" t="s">
        <v>1197</v>
      </c>
      <c r="C762" s="46"/>
      <c r="D762" s="46"/>
      <c r="E762" s="46"/>
      <c r="F762" s="46"/>
    </row>
    <row r="763" spans="1:6" ht="25.5" customHeight="1" outlineLevel="1" x14ac:dyDescent="0.2">
      <c r="A763" s="46">
        <v>4</v>
      </c>
      <c r="B763" s="51" t="s">
        <v>1202</v>
      </c>
      <c r="C763" s="46"/>
      <c r="D763" s="46"/>
      <c r="E763" s="46"/>
      <c r="F763" s="46"/>
    </row>
    <row r="764" spans="1:6" ht="38.25" customHeight="1" outlineLevel="1" x14ac:dyDescent="0.2">
      <c r="A764" s="46">
        <v>5</v>
      </c>
      <c r="B764" s="51" t="s">
        <v>1199</v>
      </c>
      <c r="C764" s="46"/>
      <c r="D764" s="46"/>
      <c r="E764" s="46"/>
      <c r="F764" s="46"/>
    </row>
    <row r="765" spans="1:6" ht="12.75" customHeight="1" outlineLevel="1" x14ac:dyDescent="0.2">
      <c r="A765" s="46"/>
      <c r="B765" s="46"/>
      <c r="C765" s="46"/>
      <c r="D765" s="46"/>
      <c r="E765" s="46"/>
      <c r="F765" s="46"/>
    </row>
    <row r="766" spans="1:6" ht="12.75" customHeight="1" outlineLevel="1" x14ac:dyDescent="0.2">
      <c r="A766" s="86" t="s">
        <v>650</v>
      </c>
      <c r="B766" s="86"/>
      <c r="C766" s="86"/>
      <c r="D766" s="86"/>
      <c r="E766" s="86"/>
      <c r="F766" s="86"/>
    </row>
    <row r="767" spans="1:6" ht="25.5" customHeight="1" outlineLevel="1" x14ac:dyDescent="0.2">
      <c r="A767" s="46">
        <v>1</v>
      </c>
      <c r="B767" s="51" t="s">
        <v>1195</v>
      </c>
      <c r="C767" s="46"/>
      <c r="D767" s="46"/>
      <c r="E767" s="46"/>
      <c r="F767" s="46"/>
    </row>
    <row r="768" spans="1:6" ht="38.25" customHeight="1" outlineLevel="1" x14ac:dyDescent="0.2">
      <c r="A768" s="46">
        <v>2</v>
      </c>
      <c r="B768" s="51" t="s">
        <v>1203</v>
      </c>
      <c r="C768" s="46"/>
      <c r="D768" s="46"/>
      <c r="E768" s="46"/>
      <c r="F768" s="46"/>
    </row>
    <row r="769" spans="1:6" ht="38.25" customHeight="1" outlineLevel="1" x14ac:dyDescent="0.2">
      <c r="A769" s="46">
        <v>3</v>
      </c>
      <c r="B769" s="51" t="s">
        <v>1197</v>
      </c>
      <c r="C769" s="46"/>
      <c r="D769" s="46"/>
      <c r="E769" s="46"/>
      <c r="F769" s="46"/>
    </row>
    <row r="770" spans="1:6" ht="38.25" customHeight="1" outlineLevel="1" x14ac:dyDescent="0.2">
      <c r="A770" s="46">
        <v>4</v>
      </c>
      <c r="B770" s="51" t="s">
        <v>1204</v>
      </c>
      <c r="C770" s="46"/>
      <c r="D770" s="46"/>
      <c r="E770" s="46"/>
      <c r="F770" s="46"/>
    </row>
    <row r="771" spans="1:6" ht="38.25" customHeight="1" outlineLevel="1" x14ac:dyDescent="0.2">
      <c r="A771" s="46">
        <v>5</v>
      </c>
      <c r="B771" s="51" t="s">
        <v>1199</v>
      </c>
      <c r="C771" s="46"/>
      <c r="D771" s="46"/>
      <c r="E771" s="46"/>
      <c r="F771" s="46"/>
    </row>
    <row r="772" spans="1:6" ht="12.75" customHeight="1" outlineLevel="1" x14ac:dyDescent="0.2">
      <c r="A772" s="46"/>
      <c r="B772" s="46"/>
      <c r="C772" s="46"/>
      <c r="D772" s="46"/>
      <c r="E772" s="46"/>
      <c r="F772" s="46"/>
    </row>
    <row r="773" spans="1:6" ht="12.75" customHeight="1" outlineLevel="1" x14ac:dyDescent="0.2">
      <c r="A773" s="86" t="s">
        <v>577</v>
      </c>
      <c r="B773" s="86"/>
      <c r="C773" s="86"/>
      <c r="D773" s="86"/>
      <c r="E773" s="86"/>
      <c r="F773" s="86"/>
    </row>
    <row r="774" spans="1:6" ht="25.5" customHeight="1" outlineLevel="1" x14ac:dyDescent="0.2">
      <c r="A774" s="46">
        <v>1</v>
      </c>
      <c r="B774" s="51" t="s">
        <v>1195</v>
      </c>
      <c r="C774" s="46"/>
      <c r="D774" s="46"/>
      <c r="E774" s="46"/>
      <c r="F774" s="46"/>
    </row>
    <row r="775" spans="1:6" ht="38.25" customHeight="1" outlineLevel="1" x14ac:dyDescent="0.2">
      <c r="A775" s="46">
        <v>2</v>
      </c>
      <c r="B775" s="51" t="s">
        <v>1205</v>
      </c>
      <c r="C775" s="46"/>
      <c r="D775" s="46"/>
      <c r="E775" s="46"/>
      <c r="F775" s="46"/>
    </row>
    <row r="776" spans="1:6" ht="25.5" customHeight="1" outlineLevel="1" x14ac:dyDescent="0.2">
      <c r="A776" s="46">
        <v>3</v>
      </c>
      <c r="B776" s="51" t="s">
        <v>1206</v>
      </c>
      <c r="C776" s="46"/>
      <c r="D776" s="46"/>
      <c r="E776" s="46"/>
      <c r="F776" s="46"/>
    </row>
    <row r="777" spans="1:6" ht="38.25" customHeight="1" outlineLevel="1" x14ac:dyDescent="0.2">
      <c r="A777" s="46">
        <v>4</v>
      </c>
      <c r="B777" s="51" t="s">
        <v>1197</v>
      </c>
      <c r="C777" s="46"/>
      <c r="D777" s="46"/>
      <c r="E777" s="46"/>
      <c r="F777" s="46"/>
    </row>
    <row r="778" spans="1:6" ht="25.5" customHeight="1" outlineLevel="1" x14ac:dyDescent="0.2">
      <c r="A778" s="46">
        <v>5</v>
      </c>
      <c r="B778" s="51" t="s">
        <v>1207</v>
      </c>
      <c r="C778" s="46"/>
      <c r="D778" s="46"/>
      <c r="E778" s="46"/>
      <c r="F778" s="46"/>
    </row>
    <row r="779" spans="1:6" ht="38.25" customHeight="1" outlineLevel="1" x14ac:dyDescent="0.2">
      <c r="A779" s="46">
        <v>6</v>
      </c>
      <c r="B779" s="51" t="s">
        <v>1199</v>
      </c>
      <c r="C779" s="46"/>
      <c r="D779" s="46"/>
      <c r="E779" s="46"/>
      <c r="F779" s="46"/>
    </row>
    <row r="780" spans="1:6" ht="12.75" customHeight="1" outlineLevel="1" x14ac:dyDescent="0.2">
      <c r="A780" s="46"/>
      <c r="B780" s="46"/>
      <c r="C780" s="46"/>
      <c r="D780" s="46"/>
      <c r="E780" s="46"/>
      <c r="F780" s="46"/>
    </row>
    <row r="781" spans="1:6" ht="12.75" customHeight="1" outlineLevel="1" x14ac:dyDescent="0.2">
      <c r="A781" s="86" t="s">
        <v>7</v>
      </c>
      <c r="B781" s="86"/>
      <c r="C781" s="86"/>
      <c r="D781" s="86"/>
      <c r="E781" s="86"/>
      <c r="F781" s="86"/>
    </row>
    <row r="782" spans="1:6" ht="12.75" customHeight="1" outlineLevel="1" x14ac:dyDescent="0.2">
      <c r="A782" s="46">
        <v>1</v>
      </c>
      <c r="B782" s="51" t="s">
        <v>10</v>
      </c>
      <c r="C782" s="46"/>
      <c r="D782" s="46"/>
      <c r="E782" s="46"/>
      <c r="F782" s="46"/>
    </row>
    <row r="783" spans="1:6" ht="12.75" customHeight="1" outlineLevel="1" x14ac:dyDescent="0.2">
      <c r="A783" s="46">
        <v>2</v>
      </c>
      <c r="B783" s="51" t="s">
        <v>1208</v>
      </c>
      <c r="C783" s="46"/>
      <c r="D783" s="46"/>
      <c r="E783" s="46"/>
      <c r="F783" s="46"/>
    </row>
    <row r="784" spans="1:6" ht="12.75" customHeight="1" outlineLevel="1" x14ac:dyDescent="0.2">
      <c r="A784" s="46">
        <v>3</v>
      </c>
      <c r="B784" s="51" t="s">
        <v>1209</v>
      </c>
      <c r="C784" s="46"/>
      <c r="D784" s="46"/>
      <c r="E784" s="46"/>
      <c r="F784" s="46"/>
    </row>
    <row r="785" spans="1:6" ht="25.5" customHeight="1" outlineLevel="1" x14ac:dyDescent="0.2">
      <c r="A785" s="46">
        <v>4</v>
      </c>
      <c r="B785" s="51" t="s">
        <v>1210</v>
      </c>
      <c r="C785" s="46"/>
      <c r="D785" s="46"/>
      <c r="E785" s="46"/>
      <c r="F785" s="46"/>
    </row>
    <row r="786" spans="1:6" ht="25.5" customHeight="1" outlineLevel="1" x14ac:dyDescent="0.2">
      <c r="A786" s="46">
        <v>5</v>
      </c>
      <c r="B786" s="51" t="s">
        <v>1211</v>
      </c>
      <c r="C786" s="46"/>
      <c r="D786" s="46"/>
      <c r="E786" s="46"/>
      <c r="F786" s="46"/>
    </row>
    <row r="787" spans="1:6" ht="12.75" customHeight="1" outlineLevel="1" x14ac:dyDescent="0.2">
      <c r="A787" s="46">
        <v>6</v>
      </c>
      <c r="B787" s="51" t="s">
        <v>1212</v>
      </c>
      <c r="C787" s="46"/>
      <c r="D787" s="46"/>
      <c r="E787" s="46"/>
      <c r="F787" s="46"/>
    </row>
    <row r="788" spans="1:6" ht="25.5" customHeight="1" outlineLevel="1" x14ac:dyDescent="0.2">
      <c r="A788" s="46">
        <v>7</v>
      </c>
      <c r="B788" s="51" t="s">
        <v>1213</v>
      </c>
      <c r="C788" s="46"/>
      <c r="D788" s="46"/>
      <c r="E788" s="46"/>
      <c r="F788" s="46"/>
    </row>
    <row r="789" spans="1:6" ht="12.75" customHeight="1" outlineLevel="1" x14ac:dyDescent="0.2">
      <c r="A789" s="46"/>
      <c r="B789" s="46"/>
      <c r="C789" s="46"/>
      <c r="D789" s="46"/>
      <c r="E789" s="46"/>
      <c r="F789" s="46"/>
    </row>
    <row r="790" spans="1:6" ht="12.75" customHeight="1" outlineLevel="1" x14ac:dyDescent="0.2">
      <c r="A790" s="86" t="s">
        <v>11</v>
      </c>
      <c r="B790" s="86"/>
      <c r="C790" s="86"/>
      <c r="D790" s="86"/>
      <c r="E790" s="86"/>
      <c r="F790" s="86"/>
    </row>
    <row r="791" spans="1:6" ht="25.5" customHeight="1" outlineLevel="1" x14ac:dyDescent="0.2">
      <c r="A791" s="46">
        <v>1</v>
      </c>
      <c r="B791" s="51" t="s">
        <v>12</v>
      </c>
      <c r="C791" s="46"/>
      <c r="D791" s="46"/>
      <c r="E791" s="46"/>
      <c r="F791" s="46"/>
    </row>
    <row r="792" spans="1:6" ht="25.5" customHeight="1" outlineLevel="1" x14ac:dyDescent="0.2">
      <c r="A792" s="46">
        <v>2</v>
      </c>
      <c r="B792" s="51" t="s">
        <v>1214</v>
      </c>
      <c r="C792" s="46"/>
      <c r="D792" s="46"/>
      <c r="E792" s="46"/>
      <c r="F792" s="46"/>
    </row>
    <row r="793" spans="1:6" ht="12.75" customHeight="1" outlineLevel="1" x14ac:dyDescent="0.2">
      <c r="A793" s="46">
        <v>3</v>
      </c>
      <c r="B793" s="51" t="s">
        <v>1215</v>
      </c>
      <c r="C793" s="46"/>
      <c r="D793" s="46"/>
      <c r="E793" s="46"/>
      <c r="F793" s="46"/>
    </row>
    <row r="794" spans="1:6" ht="12.75" customHeight="1" outlineLevel="1" x14ac:dyDescent="0.2">
      <c r="A794" s="46">
        <v>4</v>
      </c>
      <c r="B794" s="51" t="s">
        <v>1216</v>
      </c>
      <c r="C794" s="46"/>
      <c r="D794" s="46"/>
      <c r="E794" s="46"/>
      <c r="F794" s="46"/>
    </row>
    <row r="795" spans="1:6" ht="38.25" customHeight="1" outlineLevel="1" x14ac:dyDescent="0.2">
      <c r="A795" s="46">
        <v>5</v>
      </c>
      <c r="B795" s="51" t="s">
        <v>1217</v>
      </c>
      <c r="C795" s="46"/>
      <c r="D795" s="46"/>
      <c r="E795" s="46"/>
      <c r="F795" s="46"/>
    </row>
    <row r="796" spans="1:6" ht="12.75" customHeight="1" outlineLevel="1" x14ac:dyDescent="0.2">
      <c r="A796" s="46"/>
      <c r="B796" s="46"/>
      <c r="C796" s="46"/>
      <c r="D796" s="46"/>
      <c r="E796" s="46"/>
      <c r="F796" s="46"/>
    </row>
    <row r="797" spans="1:6" ht="12.75" customHeight="1" outlineLevel="1" x14ac:dyDescent="0.2">
      <c r="A797" s="86" t="s">
        <v>13</v>
      </c>
      <c r="B797" s="86"/>
      <c r="C797" s="86"/>
      <c r="D797" s="86"/>
      <c r="E797" s="86"/>
      <c r="F797" s="86"/>
    </row>
    <row r="798" spans="1:6" ht="25.5" customHeight="1" outlineLevel="1" x14ac:dyDescent="0.2">
      <c r="A798" s="46">
        <v>1</v>
      </c>
      <c r="B798" s="51" t="s">
        <v>15</v>
      </c>
      <c r="C798" s="46"/>
      <c r="D798" s="46"/>
      <c r="E798" s="46"/>
      <c r="F798" s="46"/>
    </row>
    <row r="799" spans="1:6" ht="12.75" customHeight="1" outlineLevel="1" x14ac:dyDescent="0.2">
      <c r="A799" s="46">
        <v>2</v>
      </c>
      <c r="B799" s="51" t="s">
        <v>1218</v>
      </c>
      <c r="C799" s="46"/>
      <c r="D799" s="46"/>
      <c r="E799" s="46"/>
      <c r="F799" s="46"/>
    </row>
    <row r="800" spans="1:6" ht="12.75" customHeight="1" outlineLevel="1" x14ac:dyDescent="0.2">
      <c r="A800" s="46">
        <v>3</v>
      </c>
      <c r="B800" s="51" t="s">
        <v>1219</v>
      </c>
      <c r="C800" s="46"/>
      <c r="D800" s="46"/>
      <c r="E800" s="46"/>
      <c r="F800" s="46"/>
    </row>
    <row r="801" spans="1:6" ht="25.5" customHeight="1" outlineLevel="1" x14ac:dyDescent="0.2">
      <c r="A801" s="46">
        <v>4</v>
      </c>
      <c r="B801" s="51" t="s">
        <v>1220</v>
      </c>
      <c r="C801" s="46"/>
      <c r="D801" s="46"/>
      <c r="E801" s="46"/>
      <c r="F801" s="46"/>
    </row>
    <row r="802" spans="1:6" ht="12.75" customHeight="1" outlineLevel="1" x14ac:dyDescent="0.2">
      <c r="A802" s="46">
        <v>5</v>
      </c>
      <c r="B802" s="51" t="s">
        <v>1221</v>
      </c>
      <c r="C802" s="46"/>
      <c r="D802" s="46"/>
      <c r="E802" s="46"/>
      <c r="F802" s="46"/>
    </row>
    <row r="803" spans="1:6" ht="25.5" customHeight="1" outlineLevel="1" x14ac:dyDescent="0.2">
      <c r="A803" s="46">
        <v>6</v>
      </c>
      <c r="B803" s="51" t="s">
        <v>1222</v>
      </c>
      <c r="C803" s="46"/>
      <c r="D803" s="46"/>
      <c r="E803" s="46"/>
      <c r="F803" s="46"/>
    </row>
    <row r="804" spans="1:6" ht="25.5" customHeight="1" outlineLevel="1" x14ac:dyDescent="0.2">
      <c r="A804" s="46">
        <v>7</v>
      </c>
      <c r="B804" s="51" t="s">
        <v>1223</v>
      </c>
      <c r="C804" s="46"/>
      <c r="D804" s="46"/>
      <c r="E804" s="46"/>
      <c r="F804" s="46"/>
    </row>
    <row r="805" spans="1:6" ht="25.5" customHeight="1" outlineLevel="1" x14ac:dyDescent="0.2">
      <c r="A805" s="46">
        <v>8</v>
      </c>
      <c r="B805" s="51" t="s">
        <v>1224</v>
      </c>
      <c r="C805" s="46"/>
      <c r="D805" s="46"/>
      <c r="E805" s="46"/>
      <c r="F805" s="46"/>
    </row>
    <row r="806" spans="1:6" ht="12.75" customHeight="1" outlineLevel="1" x14ac:dyDescent="0.2">
      <c r="A806" s="46"/>
      <c r="B806" s="46"/>
      <c r="C806" s="46"/>
      <c r="D806" s="46"/>
      <c r="E806" s="46"/>
      <c r="F806" s="46"/>
    </row>
    <row r="807" spans="1:6" ht="12.75" customHeight="1" outlineLevel="1" x14ac:dyDescent="0.2">
      <c r="A807" s="86" t="s">
        <v>16</v>
      </c>
      <c r="B807" s="86"/>
      <c r="C807" s="86"/>
      <c r="D807" s="86"/>
      <c r="E807" s="86"/>
      <c r="F807" s="86"/>
    </row>
    <row r="808" spans="1:6" ht="38.25" customHeight="1" outlineLevel="1" x14ac:dyDescent="0.2">
      <c r="A808" s="46">
        <v>1</v>
      </c>
      <c r="B808" s="51" t="s">
        <v>17</v>
      </c>
      <c r="C808" s="46"/>
      <c r="D808" s="46"/>
      <c r="E808" s="46"/>
      <c r="F808" s="46"/>
    </row>
    <row r="809" spans="1:6" ht="25.5" customHeight="1" outlineLevel="1" x14ac:dyDescent="0.2">
      <c r="A809" s="46">
        <v>2</v>
      </c>
      <c r="B809" s="51" t="s">
        <v>1225</v>
      </c>
      <c r="C809" s="46"/>
      <c r="D809" s="46"/>
      <c r="E809" s="46"/>
      <c r="F809" s="46"/>
    </row>
    <row r="810" spans="1:6" ht="38.25" customHeight="1" outlineLevel="1" x14ac:dyDescent="0.2">
      <c r="A810" s="46">
        <v>3</v>
      </c>
      <c r="B810" s="51" t="s">
        <v>1226</v>
      </c>
      <c r="C810" s="46"/>
      <c r="D810" s="46"/>
      <c r="E810" s="46"/>
      <c r="F810" s="46"/>
    </row>
    <row r="811" spans="1:6" ht="38.25" customHeight="1" outlineLevel="1" x14ac:dyDescent="0.2">
      <c r="A811" s="46">
        <v>4</v>
      </c>
      <c r="B811" s="51" t="s">
        <v>1227</v>
      </c>
      <c r="C811" s="46"/>
      <c r="D811" s="46"/>
      <c r="E811" s="46"/>
      <c r="F811" s="46"/>
    </row>
    <row r="812" spans="1:6" ht="25.5" customHeight="1" outlineLevel="1" x14ac:dyDescent="0.2">
      <c r="A812" s="46">
        <v>5</v>
      </c>
      <c r="B812" s="51" t="s">
        <v>1228</v>
      </c>
      <c r="C812" s="46"/>
      <c r="D812" s="46"/>
      <c r="E812" s="46"/>
      <c r="F812" s="46"/>
    </row>
    <row r="813" spans="1:6" ht="38.25" customHeight="1" outlineLevel="1" x14ac:dyDescent="0.2">
      <c r="A813" s="46">
        <v>6</v>
      </c>
      <c r="B813" s="51" t="s">
        <v>1229</v>
      </c>
      <c r="C813" s="46"/>
      <c r="D813" s="46"/>
      <c r="E813" s="46"/>
      <c r="F813" s="46"/>
    </row>
    <row r="814" spans="1:6" ht="12.75" customHeight="1" outlineLevel="1" x14ac:dyDescent="0.2">
      <c r="A814" s="46"/>
      <c r="B814" s="46"/>
      <c r="C814" s="46"/>
      <c r="D814" s="46"/>
      <c r="E814" s="46"/>
      <c r="F814" s="46"/>
    </row>
    <row r="815" spans="1:6" ht="12.75" customHeight="1" outlineLevel="1" x14ac:dyDescent="0.2">
      <c r="A815" s="86" t="s">
        <v>18</v>
      </c>
      <c r="B815" s="86"/>
      <c r="C815" s="86"/>
      <c r="D815" s="86"/>
      <c r="E815" s="86"/>
      <c r="F815" s="86"/>
    </row>
    <row r="816" spans="1:6" ht="38.25" customHeight="1" outlineLevel="1" x14ac:dyDescent="0.2">
      <c r="A816" s="46">
        <v>1</v>
      </c>
      <c r="B816" s="51" t="s">
        <v>19</v>
      </c>
      <c r="C816" s="46"/>
      <c r="D816" s="46"/>
      <c r="E816" s="46"/>
      <c r="F816" s="46"/>
    </row>
    <row r="817" spans="1:6" ht="25.5" customHeight="1" outlineLevel="1" x14ac:dyDescent="0.2">
      <c r="A817" s="46">
        <v>2</v>
      </c>
      <c r="B817" s="51" t="s">
        <v>1230</v>
      </c>
      <c r="C817" s="46"/>
      <c r="D817" s="46"/>
      <c r="E817" s="46"/>
      <c r="F817" s="46"/>
    </row>
    <row r="818" spans="1:6" ht="38.25" customHeight="1" outlineLevel="1" x14ac:dyDescent="0.2">
      <c r="A818" s="46">
        <v>3</v>
      </c>
      <c r="B818" s="51" t="s">
        <v>1231</v>
      </c>
      <c r="C818" s="46"/>
      <c r="D818" s="46"/>
      <c r="E818" s="46"/>
      <c r="F818" s="46"/>
    </row>
    <row r="819" spans="1:6" ht="38.25" customHeight="1" outlineLevel="1" x14ac:dyDescent="0.2">
      <c r="A819" s="46">
        <v>4</v>
      </c>
      <c r="B819" s="51" t="s">
        <v>1232</v>
      </c>
      <c r="C819" s="46"/>
      <c r="D819" s="46"/>
      <c r="E819" s="46"/>
      <c r="F819" s="46"/>
    </row>
    <row r="820" spans="1:6" ht="38.25" customHeight="1" outlineLevel="1" x14ac:dyDescent="0.2">
      <c r="A820" s="46">
        <v>5</v>
      </c>
      <c r="B820" s="51" t="s">
        <v>1233</v>
      </c>
      <c r="C820" s="46"/>
      <c r="D820" s="46"/>
      <c r="E820" s="46"/>
      <c r="F820" s="46"/>
    </row>
    <row r="821" spans="1:6" ht="12.75" customHeight="1" outlineLevel="1" x14ac:dyDescent="0.2">
      <c r="A821" s="46"/>
      <c r="B821" s="46"/>
      <c r="C821" s="46"/>
      <c r="D821" s="46"/>
      <c r="E821" s="46"/>
      <c r="F821" s="46"/>
    </row>
    <row r="822" spans="1:6" ht="12.75" customHeight="1" outlineLevel="1" x14ac:dyDescent="0.2">
      <c r="A822" s="86" t="s">
        <v>20</v>
      </c>
      <c r="B822" s="86"/>
      <c r="C822" s="86"/>
      <c r="D822" s="86"/>
      <c r="E822" s="86"/>
      <c r="F822" s="86"/>
    </row>
    <row r="823" spans="1:6" ht="25.5" customHeight="1" outlineLevel="1" x14ac:dyDescent="0.2">
      <c r="A823" s="46">
        <v>1</v>
      </c>
      <c r="B823" s="51" t="s">
        <v>21</v>
      </c>
      <c r="C823" s="46"/>
      <c r="D823" s="46"/>
      <c r="E823" s="46"/>
      <c r="F823" s="46"/>
    </row>
    <row r="824" spans="1:6" ht="38.25" customHeight="1" outlineLevel="1" x14ac:dyDescent="0.2">
      <c r="A824" s="46">
        <v>2</v>
      </c>
      <c r="B824" s="51" t="s">
        <v>1234</v>
      </c>
      <c r="C824" s="46"/>
      <c r="D824" s="46"/>
      <c r="E824" s="46"/>
      <c r="F824" s="46"/>
    </row>
    <row r="825" spans="1:6" ht="25.5" customHeight="1" outlineLevel="1" x14ac:dyDescent="0.2">
      <c r="A825" s="46">
        <v>3</v>
      </c>
      <c r="B825" s="51" t="s">
        <v>1235</v>
      </c>
      <c r="C825" s="46"/>
      <c r="D825" s="46"/>
      <c r="E825" s="46"/>
      <c r="F825" s="46"/>
    </row>
    <row r="826" spans="1:6" ht="12.75" customHeight="1" outlineLevel="1" x14ac:dyDescent="0.2">
      <c r="A826" s="46">
        <v>4</v>
      </c>
      <c r="B826" s="51" t="s">
        <v>1236</v>
      </c>
      <c r="C826" s="46"/>
      <c r="D826" s="46"/>
      <c r="E826" s="46"/>
      <c r="F826" s="46"/>
    </row>
    <row r="827" spans="1:6" ht="25.5" customHeight="1" outlineLevel="1" x14ac:dyDescent="0.2">
      <c r="A827" s="46">
        <v>5</v>
      </c>
      <c r="B827" s="51" t="s">
        <v>1237</v>
      </c>
      <c r="C827" s="46"/>
      <c r="D827" s="46"/>
      <c r="E827" s="46"/>
      <c r="F827" s="46"/>
    </row>
    <row r="828" spans="1:6" ht="25.5" customHeight="1" outlineLevel="1" x14ac:dyDescent="0.2">
      <c r="A828" s="46">
        <v>6</v>
      </c>
      <c r="B828" s="51" t="s">
        <v>1238</v>
      </c>
      <c r="C828" s="46"/>
      <c r="D828" s="46"/>
      <c r="E828" s="46"/>
      <c r="F828" s="46"/>
    </row>
    <row r="829" spans="1:6" ht="12.75" customHeight="1" outlineLevel="1" x14ac:dyDescent="0.2">
      <c r="A829" s="46">
        <v>7</v>
      </c>
      <c r="B829" s="51" t="s">
        <v>1239</v>
      </c>
      <c r="C829" s="46"/>
      <c r="D829" s="46"/>
      <c r="E829" s="46"/>
      <c r="F829" s="46"/>
    </row>
    <row r="830" spans="1:6" ht="25.5" customHeight="1" outlineLevel="1" x14ac:dyDescent="0.2">
      <c r="A830" s="46">
        <v>8</v>
      </c>
      <c r="B830" s="51" t="s">
        <v>1240</v>
      </c>
      <c r="C830" s="46"/>
      <c r="D830" s="46"/>
      <c r="E830" s="46"/>
      <c r="F830" s="46"/>
    </row>
    <row r="831" spans="1:6" ht="12.75" customHeight="1" outlineLevel="1" x14ac:dyDescent="0.2">
      <c r="A831" s="46"/>
      <c r="B831" s="46"/>
      <c r="C831" s="46"/>
      <c r="D831" s="46"/>
      <c r="E831" s="46"/>
      <c r="F831" s="46"/>
    </row>
    <row r="832" spans="1:6" ht="12.75" customHeight="1" outlineLevel="1" x14ac:dyDescent="0.2">
      <c r="A832" s="86" t="s">
        <v>23</v>
      </c>
      <c r="B832" s="86"/>
      <c r="C832" s="86"/>
      <c r="D832" s="86"/>
      <c r="E832" s="86"/>
      <c r="F832" s="86"/>
    </row>
    <row r="833" spans="1:6" ht="25.5" customHeight="1" outlineLevel="1" x14ac:dyDescent="0.2">
      <c r="A833" s="46">
        <v>1</v>
      </c>
      <c r="B833" s="51" t="s">
        <v>24</v>
      </c>
      <c r="C833" s="46"/>
      <c r="D833" s="46"/>
      <c r="E833" s="46"/>
      <c r="F833" s="46"/>
    </row>
    <row r="834" spans="1:6" ht="25.5" customHeight="1" outlineLevel="1" x14ac:dyDescent="0.2">
      <c r="A834" s="46">
        <v>2</v>
      </c>
      <c r="B834" s="51" t="s">
        <v>1241</v>
      </c>
      <c r="C834" s="46"/>
      <c r="D834" s="46"/>
      <c r="E834" s="46"/>
      <c r="F834" s="46"/>
    </row>
    <row r="835" spans="1:6" ht="12.75" customHeight="1" outlineLevel="1" x14ac:dyDescent="0.2">
      <c r="A835" s="46">
        <v>3</v>
      </c>
      <c r="B835" s="51" t="s">
        <v>1242</v>
      </c>
      <c r="C835" s="46"/>
      <c r="D835" s="46"/>
      <c r="E835" s="46"/>
      <c r="F835" s="46"/>
    </row>
    <row r="836" spans="1:6" ht="51" customHeight="1" outlineLevel="1" x14ac:dyDescent="0.2">
      <c r="A836" s="46">
        <v>4</v>
      </c>
      <c r="B836" s="51" t="s">
        <v>1797</v>
      </c>
      <c r="C836" s="46"/>
      <c r="D836" s="46"/>
      <c r="E836" s="46"/>
      <c r="F836" s="46"/>
    </row>
    <row r="837" spans="1:6" ht="38.25" customHeight="1" outlineLevel="1" x14ac:dyDescent="0.2">
      <c r="A837" s="46">
        <v>5</v>
      </c>
      <c r="B837" s="51" t="s">
        <v>2249</v>
      </c>
      <c r="C837" s="46"/>
      <c r="D837" s="46"/>
      <c r="E837" s="46"/>
      <c r="F837" s="46"/>
    </row>
    <row r="838" spans="1:6" ht="38.25" customHeight="1" outlineLevel="1" x14ac:dyDescent="0.2">
      <c r="A838" s="46">
        <v>6</v>
      </c>
      <c r="B838" s="51" t="s">
        <v>1243</v>
      </c>
      <c r="C838" s="46"/>
      <c r="D838" s="46"/>
      <c r="E838" s="46"/>
      <c r="F838" s="46"/>
    </row>
    <row r="839" spans="1:6" ht="25.5" customHeight="1" outlineLevel="1" x14ac:dyDescent="0.2">
      <c r="A839" s="46">
        <v>7</v>
      </c>
      <c r="B839" s="51" t="s">
        <v>1244</v>
      </c>
      <c r="C839" s="46"/>
      <c r="D839" s="46"/>
      <c r="E839" s="46"/>
      <c r="F839" s="46"/>
    </row>
    <row r="840" spans="1:6" ht="12.75" customHeight="1" outlineLevel="1" x14ac:dyDescent="0.2">
      <c r="A840" s="46"/>
      <c r="B840" s="46"/>
      <c r="C840" s="46"/>
      <c r="D840" s="46"/>
      <c r="E840" s="46"/>
      <c r="F840" s="46"/>
    </row>
    <row r="841" spans="1:6" ht="12.75" customHeight="1" outlineLevel="1" x14ac:dyDescent="0.2">
      <c r="A841" s="86" t="s">
        <v>25</v>
      </c>
      <c r="B841" s="86"/>
      <c r="C841" s="86"/>
      <c r="D841" s="86"/>
      <c r="E841" s="86"/>
      <c r="F841" s="86"/>
    </row>
    <row r="842" spans="1:6" ht="12.75" customHeight="1" outlineLevel="1" x14ac:dyDescent="0.2">
      <c r="A842" s="46">
        <v>1</v>
      </c>
      <c r="B842" s="51" t="s">
        <v>27</v>
      </c>
      <c r="C842" s="46"/>
      <c r="D842" s="46"/>
      <c r="E842" s="46"/>
      <c r="F842" s="46"/>
    </row>
    <row r="843" spans="1:6" ht="51" customHeight="1" outlineLevel="1" x14ac:dyDescent="0.2">
      <c r="A843" s="46">
        <v>2</v>
      </c>
      <c r="B843" s="51" t="s">
        <v>1245</v>
      </c>
      <c r="C843" s="46"/>
      <c r="D843" s="46"/>
      <c r="E843" s="46"/>
      <c r="F843" s="46"/>
    </row>
    <row r="844" spans="1:6" ht="38.25" customHeight="1" outlineLevel="1" x14ac:dyDescent="0.2">
      <c r="A844" s="46">
        <v>3</v>
      </c>
      <c r="B844" s="51" t="s">
        <v>1246</v>
      </c>
      <c r="C844" s="46"/>
      <c r="D844" s="46"/>
      <c r="E844" s="46"/>
      <c r="F844" s="46"/>
    </row>
    <row r="845" spans="1:6" ht="25.5" customHeight="1" outlineLevel="1" x14ac:dyDescent="0.2">
      <c r="A845" s="46">
        <v>4</v>
      </c>
      <c r="B845" s="51" t="s">
        <v>1247</v>
      </c>
      <c r="C845" s="46"/>
      <c r="D845" s="46"/>
      <c r="E845" s="46"/>
      <c r="F845" s="46"/>
    </row>
    <row r="846" spans="1:6" ht="25.5" customHeight="1" outlineLevel="1" x14ac:dyDescent="0.2">
      <c r="A846" s="46">
        <v>5</v>
      </c>
      <c r="B846" s="51" t="s">
        <v>1248</v>
      </c>
      <c r="C846" s="46"/>
      <c r="D846" s="46"/>
      <c r="E846" s="46"/>
      <c r="F846" s="46"/>
    </row>
    <row r="847" spans="1:6" ht="12.75" customHeight="1" outlineLevel="1" x14ac:dyDescent="0.2">
      <c r="A847" s="46"/>
      <c r="B847" s="46"/>
      <c r="C847" s="46"/>
      <c r="D847" s="46"/>
      <c r="E847" s="46"/>
      <c r="F847" s="46"/>
    </row>
    <row r="848" spans="1:6" ht="12.75" customHeight="1" outlineLevel="1" x14ac:dyDescent="0.2">
      <c r="A848" s="86" t="s">
        <v>28</v>
      </c>
      <c r="B848" s="86"/>
      <c r="C848" s="86"/>
      <c r="D848" s="86"/>
      <c r="E848" s="86"/>
      <c r="F848" s="86"/>
    </row>
    <row r="849" spans="1:6" ht="12.75" customHeight="1" outlineLevel="1" x14ac:dyDescent="0.2">
      <c r="A849" s="46">
        <v>1</v>
      </c>
      <c r="B849" s="51" t="s">
        <v>30</v>
      </c>
      <c r="C849" s="46"/>
      <c r="D849" s="46"/>
      <c r="E849" s="46"/>
      <c r="F849" s="46"/>
    </row>
    <row r="850" spans="1:6" ht="25.5" customHeight="1" outlineLevel="1" x14ac:dyDescent="0.2">
      <c r="A850" s="46">
        <v>2</v>
      </c>
      <c r="B850" s="51" t="s">
        <v>1249</v>
      </c>
      <c r="C850" s="46"/>
      <c r="D850" s="46"/>
      <c r="E850" s="46"/>
      <c r="F850" s="46"/>
    </row>
    <row r="851" spans="1:6" ht="25.5" customHeight="1" outlineLevel="1" x14ac:dyDescent="0.2">
      <c r="A851" s="46">
        <v>3</v>
      </c>
      <c r="B851" s="51" t="s">
        <v>1250</v>
      </c>
      <c r="C851" s="46"/>
      <c r="D851" s="46"/>
      <c r="E851" s="46"/>
      <c r="F851" s="46"/>
    </row>
    <row r="852" spans="1:6" ht="25.5" customHeight="1" outlineLevel="1" x14ac:dyDescent="0.2">
      <c r="A852" s="46">
        <v>4</v>
      </c>
      <c r="B852" s="51" t="s">
        <v>1251</v>
      </c>
      <c r="C852" s="46"/>
      <c r="D852" s="46"/>
      <c r="E852" s="46"/>
      <c r="F852" s="46"/>
    </row>
    <row r="853" spans="1:6" ht="12.75" customHeight="1" outlineLevel="1" x14ac:dyDescent="0.2">
      <c r="A853" s="46">
        <v>5</v>
      </c>
      <c r="B853" s="51" t="s">
        <v>1252</v>
      </c>
      <c r="C853" s="46"/>
      <c r="D853" s="46"/>
      <c r="E853" s="46"/>
      <c r="F853" s="46"/>
    </row>
    <row r="854" spans="1:6" ht="25.5" customHeight="1" outlineLevel="1" x14ac:dyDescent="0.2">
      <c r="A854" s="46">
        <v>6</v>
      </c>
      <c r="B854" s="51" t="s">
        <v>1253</v>
      </c>
      <c r="C854" s="46"/>
      <c r="D854" s="46"/>
      <c r="E854" s="46"/>
      <c r="F854" s="46"/>
    </row>
    <row r="855" spans="1:6" ht="25.5" customHeight="1" outlineLevel="1" x14ac:dyDescent="0.2">
      <c r="A855" s="46">
        <v>7</v>
      </c>
      <c r="B855" s="51" t="s">
        <v>1254</v>
      </c>
      <c r="C855" s="46"/>
      <c r="D855" s="46"/>
      <c r="E855" s="46"/>
      <c r="F855" s="46"/>
    </row>
    <row r="856" spans="1:6" ht="25.5" customHeight="1" outlineLevel="1" x14ac:dyDescent="0.2">
      <c r="A856" s="46">
        <v>8</v>
      </c>
      <c r="B856" s="51" t="s">
        <v>1255</v>
      </c>
      <c r="C856" s="46"/>
      <c r="D856" s="46"/>
      <c r="E856" s="46"/>
      <c r="F856" s="46"/>
    </row>
    <row r="857" spans="1:6" ht="12.75" customHeight="1" outlineLevel="1" x14ac:dyDescent="0.2">
      <c r="A857" s="46"/>
      <c r="B857" s="46"/>
      <c r="C857" s="46"/>
      <c r="D857" s="46"/>
      <c r="E857" s="46"/>
      <c r="F857" s="46"/>
    </row>
    <row r="858" spans="1:6" ht="12.75" customHeight="1" outlineLevel="1" x14ac:dyDescent="0.2">
      <c r="A858" s="86" t="s">
        <v>31</v>
      </c>
      <c r="B858" s="86"/>
      <c r="C858" s="86"/>
      <c r="D858" s="86"/>
      <c r="E858" s="86"/>
      <c r="F858" s="86"/>
    </row>
    <row r="859" spans="1:6" ht="12.75" customHeight="1" outlineLevel="1" x14ac:dyDescent="0.2">
      <c r="A859" s="46">
        <v>1</v>
      </c>
      <c r="B859" s="51" t="s">
        <v>32</v>
      </c>
      <c r="C859" s="46"/>
      <c r="D859" s="46"/>
      <c r="E859" s="46"/>
      <c r="F859" s="46"/>
    </row>
    <row r="860" spans="1:6" ht="25.5" customHeight="1" outlineLevel="1" x14ac:dyDescent="0.2">
      <c r="A860" s="46">
        <v>2</v>
      </c>
      <c r="B860" s="51" t="s">
        <v>1249</v>
      </c>
      <c r="C860" s="46"/>
      <c r="D860" s="46"/>
      <c r="E860" s="46"/>
      <c r="F860" s="46"/>
    </row>
    <row r="861" spans="1:6" ht="25.5" customHeight="1" outlineLevel="1" x14ac:dyDescent="0.2">
      <c r="A861" s="46">
        <v>3</v>
      </c>
      <c r="B861" s="51" t="s">
        <v>1250</v>
      </c>
      <c r="C861" s="46"/>
      <c r="D861" s="46"/>
      <c r="E861" s="46"/>
      <c r="F861" s="46"/>
    </row>
    <row r="862" spans="1:6" ht="25.5" customHeight="1" outlineLevel="1" x14ac:dyDescent="0.2">
      <c r="A862" s="46">
        <v>4</v>
      </c>
      <c r="B862" s="51" t="s">
        <v>1251</v>
      </c>
      <c r="C862" s="46"/>
      <c r="D862" s="46"/>
      <c r="E862" s="46"/>
      <c r="F862" s="46"/>
    </row>
    <row r="863" spans="1:6" ht="12.75" customHeight="1" outlineLevel="1" x14ac:dyDescent="0.2">
      <c r="A863" s="46">
        <v>5</v>
      </c>
      <c r="B863" s="51" t="s">
        <v>1252</v>
      </c>
      <c r="C863" s="46"/>
      <c r="D863" s="46"/>
      <c r="E863" s="46"/>
      <c r="F863" s="46"/>
    </row>
    <row r="864" spans="1:6" ht="25.5" customHeight="1" outlineLevel="1" x14ac:dyDescent="0.2">
      <c r="A864" s="46">
        <v>6</v>
      </c>
      <c r="B864" s="51" t="s">
        <v>1253</v>
      </c>
      <c r="C864" s="46"/>
      <c r="D864" s="46"/>
      <c r="E864" s="46"/>
      <c r="F864" s="46"/>
    </row>
    <row r="865" spans="1:6" ht="25.5" customHeight="1" outlineLevel="1" x14ac:dyDescent="0.2">
      <c r="A865" s="46">
        <v>7</v>
      </c>
      <c r="B865" s="51" t="s">
        <v>1254</v>
      </c>
      <c r="C865" s="46"/>
      <c r="D865" s="46"/>
      <c r="E865" s="46"/>
      <c r="F865" s="46"/>
    </row>
    <row r="866" spans="1:6" ht="25.5" customHeight="1" outlineLevel="1" x14ac:dyDescent="0.2">
      <c r="A866" s="46">
        <v>8</v>
      </c>
      <c r="B866" s="51" t="s">
        <v>1255</v>
      </c>
      <c r="C866" s="46"/>
      <c r="D866" s="46"/>
      <c r="E866" s="46"/>
      <c r="F866" s="46"/>
    </row>
    <row r="867" spans="1:6" ht="12.75" customHeight="1" outlineLevel="1" x14ac:dyDescent="0.2">
      <c r="A867" s="46"/>
      <c r="B867" s="46"/>
      <c r="C867" s="46"/>
      <c r="D867" s="46"/>
      <c r="E867" s="46"/>
      <c r="F867" s="46"/>
    </row>
    <row r="868" spans="1:6" ht="12.75" customHeight="1" outlineLevel="1" x14ac:dyDescent="0.2">
      <c r="A868" s="86" t="s">
        <v>33</v>
      </c>
      <c r="B868" s="86"/>
      <c r="C868" s="86"/>
      <c r="D868" s="86"/>
      <c r="E868" s="86"/>
      <c r="F868" s="86"/>
    </row>
    <row r="869" spans="1:6" ht="12.75" customHeight="1" outlineLevel="1" x14ac:dyDescent="0.2">
      <c r="A869" s="46">
        <v>1</v>
      </c>
      <c r="B869" s="51" t="s">
        <v>35</v>
      </c>
      <c r="C869" s="46"/>
      <c r="D869" s="46"/>
      <c r="E869" s="46"/>
      <c r="F869" s="46"/>
    </row>
    <row r="870" spans="1:6" ht="38.25" customHeight="1" outlineLevel="1" x14ac:dyDescent="0.2">
      <c r="A870" s="46">
        <v>2</v>
      </c>
      <c r="B870" s="51" t="s">
        <v>1256</v>
      </c>
      <c r="C870" s="46"/>
      <c r="D870" s="46"/>
      <c r="E870" s="46"/>
      <c r="F870" s="46"/>
    </row>
    <row r="871" spans="1:6" ht="25.5" customHeight="1" outlineLevel="1" x14ac:dyDescent="0.2">
      <c r="A871" s="46">
        <v>3</v>
      </c>
      <c r="B871" s="51" t="s">
        <v>1257</v>
      </c>
      <c r="C871" s="46"/>
      <c r="D871" s="46"/>
      <c r="E871" s="46"/>
      <c r="F871" s="46"/>
    </row>
    <row r="872" spans="1:6" ht="38.25" customHeight="1" outlineLevel="1" x14ac:dyDescent="0.2">
      <c r="A872" s="46">
        <v>4</v>
      </c>
      <c r="B872" s="51" t="s">
        <v>1258</v>
      </c>
      <c r="C872" s="46"/>
      <c r="D872" s="46"/>
      <c r="E872" s="46"/>
      <c r="F872" s="46"/>
    </row>
    <row r="873" spans="1:6" ht="38.25" customHeight="1" outlineLevel="1" x14ac:dyDescent="0.2">
      <c r="A873" s="46">
        <v>5</v>
      </c>
      <c r="B873" s="51" t="s">
        <v>1259</v>
      </c>
      <c r="C873" s="46"/>
      <c r="D873" s="46"/>
      <c r="E873" s="46"/>
      <c r="F873" s="46"/>
    </row>
    <row r="874" spans="1:6" ht="25.5" customHeight="1" outlineLevel="1" x14ac:dyDescent="0.2">
      <c r="A874" s="46">
        <v>6</v>
      </c>
      <c r="B874" s="51" t="s">
        <v>1260</v>
      </c>
      <c r="C874" s="46"/>
      <c r="D874" s="46"/>
      <c r="E874" s="46"/>
      <c r="F874" s="46"/>
    </row>
    <row r="875" spans="1:6" ht="25.5" customHeight="1" outlineLevel="1" x14ac:dyDescent="0.2">
      <c r="A875" s="46">
        <v>7</v>
      </c>
      <c r="B875" s="51" t="s">
        <v>1261</v>
      </c>
      <c r="C875" s="46"/>
      <c r="D875" s="46"/>
      <c r="E875" s="46"/>
      <c r="F875" s="46"/>
    </row>
    <row r="876" spans="1:6" ht="38.25" customHeight="1" outlineLevel="1" x14ac:dyDescent="0.2">
      <c r="A876" s="46">
        <v>8</v>
      </c>
      <c r="B876" s="51" t="s">
        <v>1262</v>
      </c>
      <c r="C876" s="46"/>
      <c r="D876" s="46"/>
      <c r="E876" s="46"/>
      <c r="F876" s="46"/>
    </row>
    <row r="877" spans="1:6" ht="12.75" customHeight="1" outlineLevel="1" x14ac:dyDescent="0.2">
      <c r="A877" s="46">
        <v>9</v>
      </c>
      <c r="B877" s="51" t="s">
        <v>1263</v>
      </c>
      <c r="C877" s="46"/>
      <c r="D877" s="46"/>
      <c r="E877" s="46"/>
      <c r="F877" s="46"/>
    </row>
    <row r="878" spans="1:6" ht="12.75" customHeight="1" outlineLevel="1" x14ac:dyDescent="0.2">
      <c r="A878" s="46"/>
      <c r="B878" s="46"/>
      <c r="C878" s="46"/>
      <c r="D878" s="46"/>
      <c r="E878" s="46"/>
      <c r="F878" s="46"/>
    </row>
    <row r="879" spans="1:6" ht="12.75" customHeight="1" outlineLevel="1" x14ac:dyDescent="0.2">
      <c r="A879" s="86" t="s">
        <v>36</v>
      </c>
      <c r="B879" s="86"/>
      <c r="C879" s="86"/>
      <c r="D879" s="86"/>
      <c r="E879" s="86"/>
      <c r="F879" s="86"/>
    </row>
    <row r="880" spans="1:6" ht="25.5" customHeight="1" outlineLevel="1" x14ac:dyDescent="0.2">
      <c r="A880" s="46">
        <v>1</v>
      </c>
      <c r="B880" s="51" t="s">
        <v>37</v>
      </c>
      <c r="C880" s="46"/>
      <c r="D880" s="46"/>
      <c r="E880" s="46"/>
      <c r="F880" s="46"/>
    </row>
    <row r="881" spans="1:6" ht="38.25" customHeight="1" outlineLevel="1" x14ac:dyDescent="0.2">
      <c r="A881" s="46">
        <v>2</v>
      </c>
      <c r="B881" s="51" t="s">
        <v>1264</v>
      </c>
      <c r="C881" s="46"/>
      <c r="D881" s="46"/>
      <c r="E881" s="46"/>
      <c r="F881" s="46"/>
    </row>
    <row r="882" spans="1:6" ht="25.5" customHeight="1" outlineLevel="1" x14ac:dyDescent="0.2">
      <c r="A882" s="46">
        <v>3</v>
      </c>
      <c r="B882" s="51" t="s">
        <v>1265</v>
      </c>
      <c r="C882" s="46"/>
      <c r="D882" s="46"/>
      <c r="E882" s="46"/>
      <c r="F882" s="46"/>
    </row>
    <row r="883" spans="1:6" ht="25.5" customHeight="1" outlineLevel="1" x14ac:dyDescent="0.2">
      <c r="A883" s="46">
        <v>4</v>
      </c>
      <c r="B883" s="51" t="s">
        <v>1266</v>
      </c>
      <c r="C883" s="46"/>
      <c r="D883" s="46"/>
      <c r="E883" s="46"/>
      <c r="F883" s="46"/>
    </row>
    <row r="884" spans="1:6" ht="25.5" customHeight="1" outlineLevel="1" x14ac:dyDescent="0.2">
      <c r="A884" s="46">
        <v>5</v>
      </c>
      <c r="B884" s="51" t="s">
        <v>1267</v>
      </c>
      <c r="C884" s="46"/>
      <c r="D884" s="46"/>
      <c r="E884" s="46"/>
      <c r="F884" s="46"/>
    </row>
    <row r="885" spans="1:6" ht="25.5" customHeight="1" outlineLevel="1" x14ac:dyDescent="0.2">
      <c r="A885" s="46">
        <v>6</v>
      </c>
      <c r="B885" s="51" t="s">
        <v>1268</v>
      </c>
      <c r="C885" s="46"/>
      <c r="D885" s="46"/>
      <c r="E885" s="46"/>
      <c r="F885" s="46"/>
    </row>
    <row r="886" spans="1:6" ht="38.25" customHeight="1" outlineLevel="1" x14ac:dyDescent="0.2">
      <c r="A886" s="46">
        <v>7</v>
      </c>
      <c r="B886" s="51" t="s">
        <v>1269</v>
      </c>
      <c r="C886" s="46"/>
      <c r="D886" s="46"/>
      <c r="E886" s="46"/>
      <c r="F886" s="46"/>
    </row>
    <row r="887" spans="1:6" ht="12.75" customHeight="1" outlineLevel="1" x14ac:dyDescent="0.2">
      <c r="A887" s="46"/>
      <c r="B887" s="46"/>
      <c r="C887" s="46"/>
      <c r="D887" s="46"/>
      <c r="E887" s="46"/>
      <c r="F887" s="46"/>
    </row>
    <row r="888" spans="1:6" ht="12.75" customHeight="1" outlineLevel="1" x14ac:dyDescent="0.2">
      <c r="A888" s="86" t="s">
        <v>38</v>
      </c>
      <c r="B888" s="86"/>
      <c r="C888" s="86"/>
      <c r="D888" s="86"/>
      <c r="E888" s="86"/>
      <c r="F888" s="86"/>
    </row>
    <row r="889" spans="1:6" ht="25.5" customHeight="1" outlineLevel="1" x14ac:dyDescent="0.2">
      <c r="A889" s="46">
        <v>1</v>
      </c>
      <c r="B889" s="51" t="s">
        <v>39</v>
      </c>
      <c r="C889" s="46"/>
      <c r="D889" s="46"/>
      <c r="E889" s="46"/>
      <c r="F889" s="46"/>
    </row>
    <row r="890" spans="1:6" ht="38.25" customHeight="1" outlineLevel="1" x14ac:dyDescent="0.2">
      <c r="A890" s="46">
        <v>2</v>
      </c>
      <c r="B890" s="51" t="s">
        <v>1264</v>
      </c>
      <c r="C890" s="46"/>
      <c r="D890" s="46"/>
      <c r="E890" s="46"/>
      <c r="F890" s="46"/>
    </row>
    <row r="891" spans="1:6" ht="25.5" customHeight="1" outlineLevel="1" x14ac:dyDescent="0.2">
      <c r="A891" s="46">
        <v>3</v>
      </c>
      <c r="B891" s="51" t="s">
        <v>1265</v>
      </c>
      <c r="C891" s="46"/>
      <c r="D891" s="46"/>
      <c r="E891" s="46"/>
      <c r="F891" s="46"/>
    </row>
    <row r="892" spans="1:6" ht="25.5" customHeight="1" outlineLevel="1" x14ac:dyDescent="0.2">
      <c r="A892" s="46">
        <v>4</v>
      </c>
      <c r="B892" s="51" t="s">
        <v>1266</v>
      </c>
      <c r="C892" s="46"/>
      <c r="D892" s="46"/>
      <c r="E892" s="46"/>
      <c r="F892" s="46"/>
    </row>
    <row r="893" spans="1:6" ht="25.5" customHeight="1" outlineLevel="1" x14ac:dyDescent="0.2">
      <c r="A893" s="46">
        <v>5</v>
      </c>
      <c r="B893" s="51" t="s">
        <v>1267</v>
      </c>
      <c r="C893" s="46"/>
      <c r="D893" s="46"/>
      <c r="E893" s="46"/>
      <c r="F893" s="46"/>
    </row>
    <row r="894" spans="1:6" ht="25.5" customHeight="1" outlineLevel="1" x14ac:dyDescent="0.2">
      <c r="A894" s="46">
        <v>6</v>
      </c>
      <c r="B894" s="51" t="s">
        <v>1268</v>
      </c>
      <c r="C894" s="46"/>
      <c r="D894" s="46"/>
      <c r="E894" s="46"/>
      <c r="F894" s="46"/>
    </row>
    <row r="895" spans="1:6" ht="38.25" customHeight="1" outlineLevel="1" x14ac:dyDescent="0.2">
      <c r="A895" s="46">
        <v>7</v>
      </c>
      <c r="B895" s="51" t="s">
        <v>1269</v>
      </c>
      <c r="C895" s="46"/>
      <c r="D895" s="46"/>
      <c r="E895" s="46"/>
      <c r="F895" s="46"/>
    </row>
    <row r="896" spans="1:6" ht="12.75" customHeight="1" outlineLevel="1" x14ac:dyDescent="0.2">
      <c r="A896" s="46"/>
      <c r="B896" s="46"/>
      <c r="C896" s="46"/>
      <c r="D896" s="46"/>
      <c r="E896" s="46"/>
      <c r="F896" s="46"/>
    </row>
    <row r="897" spans="1:6" ht="12.75" customHeight="1" outlineLevel="1" x14ac:dyDescent="0.2">
      <c r="A897" s="86" t="s">
        <v>42</v>
      </c>
      <c r="B897" s="86"/>
      <c r="C897" s="86"/>
      <c r="D897" s="86"/>
      <c r="E897" s="86"/>
      <c r="F897" s="86"/>
    </row>
    <row r="898" spans="1:6" ht="25.5" customHeight="1" outlineLevel="1" x14ac:dyDescent="0.2">
      <c r="A898" s="46">
        <v>1</v>
      </c>
      <c r="B898" s="51" t="s">
        <v>44</v>
      </c>
      <c r="C898" s="46"/>
      <c r="D898" s="46"/>
      <c r="E898" s="46"/>
      <c r="F898" s="46"/>
    </row>
    <row r="899" spans="1:6" ht="12.75" customHeight="1" outlineLevel="1" x14ac:dyDescent="0.2">
      <c r="A899" s="46">
        <v>2</v>
      </c>
      <c r="B899" s="51" t="s">
        <v>1270</v>
      </c>
      <c r="C899" s="46"/>
      <c r="D899" s="46"/>
      <c r="E899" s="46"/>
      <c r="F899" s="46"/>
    </row>
    <row r="900" spans="1:6" ht="25.5" customHeight="1" outlineLevel="1" x14ac:dyDescent="0.2">
      <c r="A900" s="46">
        <v>3</v>
      </c>
      <c r="B900" s="51" t="s">
        <v>1271</v>
      </c>
      <c r="C900" s="46"/>
      <c r="D900" s="46"/>
      <c r="E900" s="46"/>
      <c r="F900" s="46"/>
    </row>
    <row r="901" spans="1:6" ht="12.75" customHeight="1" outlineLevel="1" x14ac:dyDescent="0.2">
      <c r="A901" s="46">
        <v>4</v>
      </c>
      <c r="B901" s="51" t="s">
        <v>1272</v>
      </c>
      <c r="C901" s="46"/>
      <c r="D901" s="46"/>
      <c r="E901" s="46"/>
      <c r="F901" s="46"/>
    </row>
    <row r="902" spans="1:6" ht="25.5" customHeight="1" outlineLevel="1" x14ac:dyDescent="0.2">
      <c r="A902" s="46">
        <v>5</v>
      </c>
      <c r="B902" s="51" t="s">
        <v>1273</v>
      </c>
      <c r="C902" s="46"/>
      <c r="D902" s="46"/>
      <c r="E902" s="46"/>
      <c r="F902" s="46"/>
    </row>
    <row r="903" spans="1:6" ht="12.75" customHeight="1" outlineLevel="1" x14ac:dyDescent="0.2">
      <c r="A903" s="46"/>
      <c r="B903" s="46"/>
      <c r="C903" s="46"/>
      <c r="D903" s="46"/>
      <c r="E903" s="46"/>
      <c r="F903" s="46"/>
    </row>
    <row r="904" spans="1:6" ht="12.75" customHeight="1" outlineLevel="1" x14ac:dyDescent="0.2">
      <c r="A904" s="86" t="s">
        <v>45</v>
      </c>
      <c r="B904" s="86"/>
      <c r="C904" s="86"/>
      <c r="D904" s="86"/>
      <c r="E904" s="86"/>
      <c r="F904" s="86"/>
    </row>
    <row r="905" spans="1:6" ht="25.5" customHeight="1" outlineLevel="1" x14ac:dyDescent="0.2">
      <c r="A905" s="46">
        <v>1</v>
      </c>
      <c r="B905" s="51" t="s">
        <v>46</v>
      </c>
      <c r="C905" s="46"/>
      <c r="D905" s="46"/>
      <c r="E905" s="46"/>
      <c r="F905" s="46"/>
    </row>
    <row r="906" spans="1:6" ht="12.75" customHeight="1" outlineLevel="1" x14ac:dyDescent="0.2">
      <c r="A906" s="46">
        <v>2</v>
      </c>
      <c r="B906" s="51" t="s">
        <v>1274</v>
      </c>
      <c r="C906" s="46"/>
      <c r="D906" s="46"/>
      <c r="E906" s="46"/>
      <c r="F906" s="46"/>
    </row>
    <row r="907" spans="1:6" ht="25.5" customHeight="1" outlineLevel="1" x14ac:dyDescent="0.2">
      <c r="A907" s="46">
        <v>3</v>
      </c>
      <c r="B907" s="51" t="s">
        <v>1275</v>
      </c>
      <c r="C907" s="46"/>
      <c r="D907" s="46"/>
      <c r="E907" s="46"/>
      <c r="F907" s="46"/>
    </row>
    <row r="908" spans="1:6" ht="25.5" customHeight="1" outlineLevel="1" x14ac:dyDescent="0.2">
      <c r="A908" s="46">
        <v>4</v>
      </c>
      <c r="B908" s="51" t="s">
        <v>1276</v>
      </c>
      <c r="C908" s="46"/>
      <c r="D908" s="46"/>
      <c r="E908" s="46"/>
      <c r="F908" s="46"/>
    </row>
    <row r="909" spans="1:6" ht="12.75" customHeight="1" outlineLevel="1" x14ac:dyDescent="0.2">
      <c r="A909" s="46">
        <v>5</v>
      </c>
      <c r="B909" s="51" t="s">
        <v>1277</v>
      </c>
      <c r="C909" s="46"/>
      <c r="D909" s="46"/>
      <c r="E909" s="46"/>
      <c r="F909" s="46"/>
    </row>
    <row r="910" spans="1:6" ht="12.75" customHeight="1" outlineLevel="1" x14ac:dyDescent="0.2">
      <c r="A910" s="46"/>
      <c r="B910" s="46"/>
      <c r="C910" s="46"/>
      <c r="D910" s="46"/>
      <c r="E910" s="46"/>
      <c r="F910" s="46"/>
    </row>
    <row r="911" spans="1:6" ht="12.75" customHeight="1" outlineLevel="1" x14ac:dyDescent="0.2">
      <c r="A911" s="86" t="s">
        <v>47</v>
      </c>
      <c r="B911" s="86"/>
      <c r="C911" s="86"/>
      <c r="D911" s="86"/>
      <c r="E911" s="86"/>
      <c r="F911" s="86"/>
    </row>
    <row r="912" spans="1:6" ht="25.5" customHeight="1" outlineLevel="1" x14ac:dyDescent="0.2">
      <c r="A912" s="46">
        <v>1</v>
      </c>
      <c r="B912" s="51" t="s">
        <v>48</v>
      </c>
      <c r="C912" s="46"/>
      <c r="D912" s="46"/>
      <c r="E912" s="46"/>
      <c r="F912" s="46"/>
    </row>
    <row r="913" spans="1:6" ht="12.75" customHeight="1" outlineLevel="1" x14ac:dyDescent="0.2">
      <c r="A913" s="46">
        <v>2</v>
      </c>
      <c r="B913" s="51" t="s">
        <v>1278</v>
      </c>
      <c r="C913" s="46"/>
      <c r="D913" s="46"/>
      <c r="E913" s="46"/>
      <c r="F913" s="46"/>
    </row>
    <row r="914" spans="1:6" ht="12.75" customHeight="1" outlineLevel="1" x14ac:dyDescent="0.2">
      <c r="A914" s="46">
        <v>3</v>
      </c>
      <c r="B914" s="51" t="s">
        <v>1279</v>
      </c>
      <c r="C914" s="46"/>
      <c r="D914" s="46"/>
      <c r="E914" s="46"/>
      <c r="F914" s="46"/>
    </row>
    <row r="915" spans="1:6" ht="12.75" customHeight="1" outlineLevel="1" x14ac:dyDescent="0.2">
      <c r="A915" s="46">
        <v>4</v>
      </c>
      <c r="B915" s="51" t="s">
        <v>1280</v>
      </c>
      <c r="C915" s="46"/>
      <c r="D915" s="46"/>
      <c r="E915" s="46"/>
      <c r="F915" s="46"/>
    </row>
    <row r="916" spans="1:6" ht="12.75" customHeight="1" outlineLevel="1" x14ac:dyDescent="0.2">
      <c r="A916" s="46"/>
      <c r="B916" s="46"/>
      <c r="C916" s="46"/>
      <c r="D916" s="46"/>
      <c r="E916" s="46"/>
      <c r="F916" s="46"/>
    </row>
    <row r="917" spans="1:6" ht="12.75" customHeight="1" outlineLevel="1" x14ac:dyDescent="0.2">
      <c r="A917" s="86" t="s">
        <v>49</v>
      </c>
      <c r="B917" s="86"/>
      <c r="C917" s="86"/>
      <c r="D917" s="86"/>
      <c r="E917" s="86"/>
      <c r="F917" s="86"/>
    </row>
    <row r="918" spans="1:6" ht="25.5" customHeight="1" outlineLevel="1" x14ac:dyDescent="0.2">
      <c r="A918" s="46">
        <v>1</v>
      </c>
      <c r="B918" s="51" t="s">
        <v>50</v>
      </c>
      <c r="C918" s="46"/>
      <c r="D918" s="46"/>
      <c r="E918" s="46"/>
      <c r="F918" s="46"/>
    </row>
    <row r="919" spans="1:6" ht="12.75" customHeight="1" outlineLevel="1" x14ac:dyDescent="0.2">
      <c r="A919" s="46">
        <v>2</v>
      </c>
      <c r="B919" s="51" t="s">
        <v>1281</v>
      </c>
      <c r="C919" s="46"/>
      <c r="D919" s="46"/>
      <c r="E919" s="46"/>
      <c r="F919" s="46"/>
    </row>
    <row r="920" spans="1:6" ht="12.75" customHeight="1" outlineLevel="1" x14ac:dyDescent="0.2">
      <c r="A920" s="46">
        <v>3</v>
      </c>
      <c r="B920" s="51" t="s">
        <v>1282</v>
      </c>
      <c r="C920" s="46"/>
      <c r="D920" s="46"/>
      <c r="E920" s="46"/>
      <c r="F920" s="46"/>
    </row>
    <row r="921" spans="1:6" ht="25.5" customHeight="1" outlineLevel="1" x14ac:dyDescent="0.2">
      <c r="A921" s="46">
        <v>4</v>
      </c>
      <c r="B921" s="51" t="s">
        <v>1283</v>
      </c>
      <c r="C921" s="46"/>
      <c r="D921" s="46"/>
      <c r="E921" s="46"/>
      <c r="F921" s="46"/>
    </row>
    <row r="922" spans="1:6" ht="12.75" customHeight="1" outlineLevel="1" x14ac:dyDescent="0.2">
      <c r="A922" s="46"/>
      <c r="B922" s="46"/>
      <c r="C922" s="46"/>
      <c r="D922" s="46"/>
      <c r="E922" s="46"/>
      <c r="F922" s="46"/>
    </row>
    <row r="923" spans="1:6" ht="12.75" customHeight="1" outlineLevel="1" x14ac:dyDescent="0.2">
      <c r="A923" s="86" t="s">
        <v>51</v>
      </c>
      <c r="B923" s="86"/>
      <c r="C923" s="86"/>
      <c r="D923" s="86"/>
      <c r="E923" s="86"/>
      <c r="F923" s="86"/>
    </row>
    <row r="924" spans="1:6" ht="25.5" customHeight="1" outlineLevel="1" x14ac:dyDescent="0.2">
      <c r="A924" s="46">
        <v>1</v>
      </c>
      <c r="B924" s="51" t="s">
        <v>52</v>
      </c>
      <c r="C924" s="46"/>
      <c r="D924" s="46"/>
      <c r="E924" s="46"/>
      <c r="F924" s="46"/>
    </row>
    <row r="925" spans="1:6" ht="12.75" customHeight="1" outlineLevel="1" x14ac:dyDescent="0.2">
      <c r="A925" s="46">
        <v>2</v>
      </c>
      <c r="B925" s="51" t="s">
        <v>1284</v>
      </c>
      <c r="C925" s="46"/>
      <c r="D925" s="46"/>
      <c r="E925" s="46"/>
      <c r="F925" s="46"/>
    </row>
    <row r="926" spans="1:6" ht="12.75" customHeight="1" outlineLevel="1" x14ac:dyDescent="0.2">
      <c r="A926" s="46">
        <v>3</v>
      </c>
      <c r="B926" s="51" t="s">
        <v>1285</v>
      </c>
      <c r="C926" s="46"/>
      <c r="D926" s="46"/>
      <c r="E926" s="46"/>
      <c r="F926" s="46"/>
    </row>
    <row r="927" spans="1:6" ht="25.5" customHeight="1" outlineLevel="1" x14ac:dyDescent="0.2">
      <c r="A927" s="46">
        <v>4</v>
      </c>
      <c r="B927" s="51" t="s">
        <v>1286</v>
      </c>
      <c r="C927" s="46"/>
      <c r="D927" s="46"/>
      <c r="E927" s="46"/>
      <c r="F927" s="46"/>
    </row>
    <row r="928" spans="1:6" ht="12.75" customHeight="1" outlineLevel="1" x14ac:dyDescent="0.2">
      <c r="A928" s="46"/>
      <c r="B928" s="46"/>
      <c r="C928" s="46"/>
      <c r="D928" s="46"/>
      <c r="E928" s="46"/>
      <c r="F928" s="46"/>
    </row>
    <row r="929" spans="1:6" ht="12.75" customHeight="1" outlineLevel="1" x14ac:dyDescent="0.2">
      <c r="A929" s="86" t="s">
        <v>53</v>
      </c>
      <c r="B929" s="86"/>
      <c r="C929" s="86"/>
      <c r="D929" s="86"/>
      <c r="E929" s="86"/>
      <c r="F929" s="86"/>
    </row>
    <row r="930" spans="1:6" ht="25.5" customHeight="1" outlineLevel="1" x14ac:dyDescent="0.2">
      <c r="A930" s="46">
        <v>1</v>
      </c>
      <c r="B930" s="51" t="s">
        <v>54</v>
      </c>
      <c r="C930" s="46"/>
      <c r="D930" s="46"/>
      <c r="E930" s="46"/>
      <c r="F930" s="46"/>
    </row>
    <row r="931" spans="1:6" ht="12.75" customHeight="1" outlineLevel="1" x14ac:dyDescent="0.2">
      <c r="A931" s="46">
        <v>2</v>
      </c>
      <c r="B931" s="51" t="s">
        <v>1287</v>
      </c>
      <c r="C931" s="46"/>
      <c r="D931" s="46"/>
      <c r="E931" s="46"/>
      <c r="F931" s="46"/>
    </row>
    <row r="932" spans="1:6" ht="12.75" customHeight="1" outlineLevel="1" x14ac:dyDescent="0.2">
      <c r="A932" s="46">
        <v>3</v>
      </c>
      <c r="B932" s="51" t="s">
        <v>1288</v>
      </c>
      <c r="C932" s="46"/>
      <c r="D932" s="46"/>
      <c r="E932" s="46"/>
      <c r="F932" s="46"/>
    </row>
    <row r="933" spans="1:6" ht="25.5" customHeight="1" outlineLevel="1" x14ac:dyDescent="0.2">
      <c r="A933" s="46">
        <v>4</v>
      </c>
      <c r="B933" s="51" t="s">
        <v>1289</v>
      </c>
      <c r="C933" s="46"/>
      <c r="D933" s="46"/>
      <c r="E933" s="46"/>
      <c r="F933" s="46"/>
    </row>
    <row r="934" spans="1:6" ht="12.75" customHeight="1" outlineLevel="1" x14ac:dyDescent="0.2">
      <c r="A934" s="46"/>
      <c r="B934" s="46"/>
      <c r="C934" s="46"/>
      <c r="D934" s="46"/>
      <c r="E934" s="46"/>
      <c r="F934" s="46"/>
    </row>
    <row r="935" spans="1:6" ht="12.75" customHeight="1" outlineLevel="1" x14ac:dyDescent="0.2">
      <c r="A935" s="86" t="s">
        <v>56</v>
      </c>
      <c r="B935" s="86"/>
      <c r="C935" s="86"/>
      <c r="D935" s="86"/>
      <c r="E935" s="86"/>
      <c r="F935" s="86"/>
    </row>
    <row r="936" spans="1:6" ht="12.75" customHeight="1" outlineLevel="1" x14ac:dyDescent="0.2">
      <c r="A936" s="46">
        <v>1</v>
      </c>
      <c r="B936" s="51" t="s">
        <v>57</v>
      </c>
      <c r="C936" s="46"/>
      <c r="D936" s="46"/>
      <c r="E936" s="46"/>
      <c r="F936" s="46"/>
    </row>
    <row r="937" spans="1:6" ht="12.75" customHeight="1" outlineLevel="1" x14ac:dyDescent="0.2">
      <c r="A937" s="46">
        <v>2</v>
      </c>
      <c r="B937" s="51" t="s">
        <v>1290</v>
      </c>
      <c r="C937" s="46"/>
      <c r="D937" s="46"/>
      <c r="E937" s="46"/>
      <c r="F937" s="46"/>
    </row>
    <row r="938" spans="1:6" ht="12.75" customHeight="1" outlineLevel="1" x14ac:dyDescent="0.2">
      <c r="A938" s="46">
        <v>3</v>
      </c>
      <c r="B938" s="51" t="s">
        <v>1291</v>
      </c>
      <c r="C938" s="46"/>
      <c r="D938" s="46"/>
      <c r="E938" s="46"/>
      <c r="F938" s="46"/>
    </row>
    <row r="939" spans="1:6" ht="12.75" customHeight="1" outlineLevel="1" x14ac:dyDescent="0.2">
      <c r="A939" s="46">
        <v>4</v>
      </c>
      <c r="B939" s="51" t="s">
        <v>1292</v>
      </c>
      <c r="C939" s="46"/>
      <c r="D939" s="46"/>
      <c r="E939" s="46"/>
      <c r="F939" s="46"/>
    </row>
    <row r="940" spans="1:6" ht="12.75" customHeight="1" outlineLevel="1" x14ac:dyDescent="0.2">
      <c r="A940" s="46"/>
      <c r="B940" s="46"/>
      <c r="C940" s="46"/>
      <c r="D940" s="46"/>
      <c r="E940" s="46"/>
      <c r="F940" s="46"/>
    </row>
    <row r="941" spans="1:6" ht="12.75" customHeight="1" outlineLevel="1" x14ac:dyDescent="0.2">
      <c r="A941" s="86" t="s">
        <v>59</v>
      </c>
      <c r="B941" s="86"/>
      <c r="C941" s="86"/>
      <c r="D941" s="86"/>
      <c r="E941" s="86"/>
      <c r="F941" s="86"/>
    </row>
    <row r="942" spans="1:6" ht="25.5" customHeight="1" outlineLevel="1" x14ac:dyDescent="0.2">
      <c r="A942" s="46">
        <v>1</v>
      </c>
      <c r="B942" s="51" t="s">
        <v>61</v>
      </c>
      <c r="C942" s="46"/>
      <c r="D942" s="46"/>
      <c r="E942" s="46"/>
      <c r="F942" s="46"/>
    </row>
    <row r="943" spans="1:6" ht="25.5" customHeight="1" outlineLevel="1" x14ac:dyDescent="0.2">
      <c r="A943" s="46">
        <v>2</v>
      </c>
      <c r="B943" s="51" t="s">
        <v>1293</v>
      </c>
      <c r="C943" s="46"/>
      <c r="D943" s="46"/>
      <c r="E943" s="46"/>
      <c r="F943" s="46"/>
    </row>
    <row r="944" spans="1:6" ht="25.5" customHeight="1" outlineLevel="1" x14ac:dyDescent="0.2">
      <c r="A944" s="46">
        <v>3</v>
      </c>
      <c r="B944" s="51" t="s">
        <v>1294</v>
      </c>
      <c r="C944" s="46"/>
      <c r="D944" s="46"/>
      <c r="E944" s="46"/>
      <c r="F944" s="46"/>
    </row>
    <row r="945" spans="1:6" ht="25.5" customHeight="1" outlineLevel="1" x14ac:dyDescent="0.2">
      <c r="A945" s="46">
        <v>4</v>
      </c>
      <c r="B945" s="51" t="s">
        <v>1295</v>
      </c>
      <c r="C945" s="46"/>
      <c r="D945" s="46"/>
      <c r="E945" s="46"/>
      <c r="F945" s="46"/>
    </row>
    <row r="946" spans="1:6" ht="25.5" customHeight="1" outlineLevel="1" x14ac:dyDescent="0.2">
      <c r="A946" s="46">
        <v>5</v>
      </c>
      <c r="B946" s="51" t="s">
        <v>1296</v>
      </c>
      <c r="C946" s="46"/>
      <c r="D946" s="46"/>
      <c r="E946" s="46"/>
      <c r="F946" s="46"/>
    </row>
    <row r="947" spans="1:6" ht="25.5" customHeight="1" outlineLevel="1" x14ac:dyDescent="0.2">
      <c r="A947" s="46">
        <v>6</v>
      </c>
      <c r="B947" s="51" t="s">
        <v>1297</v>
      </c>
      <c r="C947" s="46"/>
      <c r="D947" s="46"/>
      <c r="E947" s="46"/>
      <c r="F947" s="46"/>
    </row>
    <row r="948" spans="1:6" ht="12.75" customHeight="1" outlineLevel="1" x14ac:dyDescent="0.2">
      <c r="A948" s="46"/>
      <c r="B948" s="46"/>
      <c r="C948" s="46"/>
      <c r="D948" s="46"/>
      <c r="E948" s="46"/>
      <c r="F948" s="46"/>
    </row>
    <row r="949" spans="1:6" ht="12.75" customHeight="1" outlineLevel="1" x14ac:dyDescent="0.2">
      <c r="A949" s="86" t="s">
        <v>62</v>
      </c>
      <c r="B949" s="86"/>
      <c r="C949" s="86"/>
      <c r="D949" s="86"/>
      <c r="E949" s="86"/>
      <c r="F949" s="86"/>
    </row>
    <row r="950" spans="1:6" ht="12.75" customHeight="1" outlineLevel="1" x14ac:dyDescent="0.2">
      <c r="A950" s="46">
        <v>1</v>
      </c>
      <c r="B950" s="51" t="s">
        <v>63</v>
      </c>
      <c r="C950" s="46"/>
      <c r="D950" s="46"/>
      <c r="E950" s="46"/>
      <c r="F950" s="46"/>
    </row>
    <row r="951" spans="1:6" ht="25.5" customHeight="1" outlineLevel="1" x14ac:dyDescent="0.2">
      <c r="A951" s="46">
        <v>2</v>
      </c>
      <c r="B951" s="51" t="s">
        <v>1298</v>
      </c>
      <c r="C951" s="46"/>
      <c r="D951" s="46"/>
      <c r="E951" s="46"/>
      <c r="F951" s="46"/>
    </row>
    <row r="952" spans="1:6" ht="25.5" customHeight="1" outlineLevel="1" x14ac:dyDescent="0.2">
      <c r="A952" s="46">
        <v>3</v>
      </c>
      <c r="B952" s="51" t="s">
        <v>1299</v>
      </c>
      <c r="C952" s="46"/>
      <c r="D952" s="46"/>
      <c r="E952" s="46"/>
      <c r="F952" s="46"/>
    </row>
    <row r="953" spans="1:6" ht="12.75" customHeight="1" outlineLevel="1" x14ac:dyDescent="0.2">
      <c r="A953" s="46">
        <v>4</v>
      </c>
      <c r="B953" s="51" t="s">
        <v>1300</v>
      </c>
      <c r="C953" s="46"/>
      <c r="D953" s="46"/>
      <c r="E953" s="46"/>
      <c r="F953" s="46"/>
    </row>
    <row r="954" spans="1:6" ht="25.5" customHeight="1" outlineLevel="1" x14ac:dyDescent="0.2">
      <c r="A954" s="46">
        <v>5</v>
      </c>
      <c r="B954" s="51" t="s">
        <v>1301</v>
      </c>
      <c r="C954" s="46"/>
      <c r="D954" s="46"/>
      <c r="E954" s="46"/>
      <c r="F954" s="46"/>
    </row>
    <row r="955" spans="1:6" ht="25.5" customHeight="1" outlineLevel="1" x14ac:dyDescent="0.2">
      <c r="A955" s="46">
        <v>6</v>
      </c>
      <c r="B955" s="51" t="s">
        <v>1302</v>
      </c>
      <c r="C955" s="46"/>
      <c r="D955" s="46"/>
      <c r="E955" s="46"/>
      <c r="F955" s="46"/>
    </row>
    <row r="956" spans="1:6" ht="25.5" customHeight="1" outlineLevel="1" x14ac:dyDescent="0.2">
      <c r="A956" s="46">
        <v>7</v>
      </c>
      <c r="B956" s="51" t="s">
        <v>1303</v>
      </c>
      <c r="C956" s="46"/>
      <c r="D956" s="46"/>
      <c r="E956" s="46"/>
      <c r="F956" s="46"/>
    </row>
    <row r="957" spans="1:6" ht="12.75" customHeight="1" outlineLevel="1" x14ac:dyDescent="0.2">
      <c r="A957" s="46">
        <v>8</v>
      </c>
      <c r="B957" s="51" t="s">
        <v>1304</v>
      </c>
      <c r="C957" s="46"/>
      <c r="D957" s="46"/>
      <c r="E957" s="46"/>
      <c r="F957" s="46"/>
    </row>
    <row r="958" spans="1:6" ht="12.75" customHeight="1" outlineLevel="1" x14ac:dyDescent="0.2">
      <c r="A958" s="46"/>
      <c r="B958" s="46"/>
      <c r="C958" s="46"/>
      <c r="D958" s="46"/>
      <c r="E958" s="46"/>
      <c r="F958" s="46"/>
    </row>
    <row r="959" spans="1:6" ht="12.75" customHeight="1" outlineLevel="1" x14ac:dyDescent="0.2">
      <c r="A959" s="86" t="s">
        <v>65</v>
      </c>
      <c r="B959" s="86"/>
      <c r="C959" s="86"/>
      <c r="D959" s="86"/>
      <c r="E959" s="86"/>
      <c r="F959" s="86"/>
    </row>
    <row r="960" spans="1:6" ht="25.5" customHeight="1" outlineLevel="1" x14ac:dyDescent="0.2">
      <c r="A960" s="46">
        <v>1</v>
      </c>
      <c r="B960" s="51" t="s">
        <v>66</v>
      </c>
      <c r="C960" s="46"/>
      <c r="D960" s="46"/>
      <c r="E960" s="46"/>
      <c r="F960" s="46"/>
    </row>
    <row r="961" spans="1:6" ht="25.5" customHeight="1" outlineLevel="1" x14ac:dyDescent="0.2">
      <c r="A961" s="46">
        <v>2</v>
      </c>
      <c r="B961" s="51" t="s">
        <v>1305</v>
      </c>
      <c r="C961" s="46"/>
      <c r="D961" s="46"/>
      <c r="E961" s="46"/>
      <c r="F961" s="46"/>
    </row>
    <row r="962" spans="1:6" ht="25.5" customHeight="1" outlineLevel="1" x14ac:dyDescent="0.2">
      <c r="A962" s="46">
        <v>3</v>
      </c>
      <c r="B962" s="51" t="s">
        <v>1306</v>
      </c>
      <c r="C962" s="46"/>
      <c r="D962" s="46"/>
      <c r="E962" s="46"/>
      <c r="F962" s="46"/>
    </row>
    <row r="963" spans="1:6" ht="25.5" customHeight="1" outlineLevel="1" x14ac:dyDescent="0.2">
      <c r="A963" s="46">
        <v>4</v>
      </c>
      <c r="B963" s="51" t="s">
        <v>1307</v>
      </c>
      <c r="C963" s="46"/>
      <c r="D963" s="46"/>
      <c r="E963" s="46"/>
      <c r="F963" s="46"/>
    </row>
    <row r="964" spans="1:6" ht="25.5" customHeight="1" outlineLevel="1" x14ac:dyDescent="0.2">
      <c r="A964" s="46">
        <v>5</v>
      </c>
      <c r="B964" s="51" t="s">
        <v>1308</v>
      </c>
      <c r="C964" s="46"/>
      <c r="D964" s="46"/>
      <c r="E964" s="46"/>
      <c r="F964" s="46"/>
    </row>
    <row r="965" spans="1:6" ht="12.75" customHeight="1" outlineLevel="1" x14ac:dyDescent="0.2">
      <c r="A965" s="46">
        <v>6</v>
      </c>
      <c r="B965" s="51" t="s">
        <v>1309</v>
      </c>
      <c r="C965" s="46"/>
      <c r="D965" s="46"/>
      <c r="E965" s="46"/>
      <c r="F965" s="46"/>
    </row>
    <row r="966" spans="1:6" ht="12.75" customHeight="1" outlineLevel="1" x14ac:dyDescent="0.2">
      <c r="A966" s="46"/>
      <c r="B966" s="46"/>
      <c r="C966" s="46"/>
      <c r="D966" s="46"/>
      <c r="E966" s="46"/>
      <c r="F966" s="46"/>
    </row>
    <row r="967" spans="1:6" ht="12.75" customHeight="1" outlineLevel="1" x14ac:dyDescent="0.2">
      <c r="A967" s="86" t="s">
        <v>68</v>
      </c>
      <c r="B967" s="86"/>
      <c r="C967" s="86"/>
      <c r="D967" s="86"/>
      <c r="E967" s="86"/>
      <c r="F967" s="86"/>
    </row>
    <row r="968" spans="1:6" ht="12.75" customHeight="1" outlineLevel="1" x14ac:dyDescent="0.2">
      <c r="A968" s="46">
        <v>1</v>
      </c>
      <c r="B968" s="51" t="s">
        <v>69</v>
      </c>
      <c r="C968" s="46"/>
      <c r="D968" s="46"/>
      <c r="E968" s="46"/>
      <c r="F968" s="46"/>
    </row>
    <row r="969" spans="1:6" ht="12.75" customHeight="1" outlineLevel="1" x14ac:dyDescent="0.2">
      <c r="A969" s="46">
        <v>2</v>
      </c>
      <c r="B969" s="51" t="s">
        <v>1310</v>
      </c>
      <c r="C969" s="46"/>
      <c r="D969" s="46"/>
      <c r="E969" s="46"/>
      <c r="F969" s="46"/>
    </row>
    <row r="970" spans="1:6" ht="38.25" customHeight="1" outlineLevel="1" x14ac:dyDescent="0.2">
      <c r="A970" s="46">
        <v>3</v>
      </c>
      <c r="B970" s="51" t="s">
        <v>1311</v>
      </c>
      <c r="C970" s="46"/>
      <c r="D970" s="46"/>
      <c r="E970" s="46"/>
      <c r="F970" s="46"/>
    </row>
    <row r="971" spans="1:6" ht="25.5" customHeight="1" outlineLevel="1" x14ac:dyDescent="0.2">
      <c r="A971" s="46">
        <v>4</v>
      </c>
      <c r="B971" s="51" t="s">
        <v>1312</v>
      </c>
      <c r="C971" s="46"/>
      <c r="D971" s="46"/>
      <c r="E971" s="46"/>
      <c r="F971" s="46"/>
    </row>
    <row r="972" spans="1:6" ht="25.5" customHeight="1" outlineLevel="1" x14ac:dyDescent="0.2">
      <c r="A972" s="46">
        <v>5</v>
      </c>
      <c r="B972" s="51" t="s">
        <v>1313</v>
      </c>
      <c r="C972" s="46"/>
      <c r="D972" s="46"/>
      <c r="E972" s="46"/>
      <c r="F972" s="46"/>
    </row>
    <row r="973" spans="1:6" ht="25.5" customHeight="1" outlineLevel="1" x14ac:dyDescent="0.2">
      <c r="A973" s="46">
        <v>6</v>
      </c>
      <c r="B973" s="51" t="s">
        <v>1314</v>
      </c>
      <c r="C973" s="46"/>
      <c r="D973" s="46"/>
      <c r="E973" s="46"/>
      <c r="F973" s="46"/>
    </row>
    <row r="974" spans="1:6" ht="12.75" customHeight="1" outlineLevel="1" x14ac:dyDescent="0.2">
      <c r="A974" s="46"/>
      <c r="B974" s="46"/>
      <c r="C974" s="46"/>
      <c r="D974" s="46"/>
      <c r="E974" s="46"/>
      <c r="F974" s="46"/>
    </row>
    <row r="975" spans="1:6" ht="12.75" customHeight="1" outlineLevel="1" x14ac:dyDescent="0.2">
      <c r="A975" s="86" t="s">
        <v>70</v>
      </c>
      <c r="B975" s="86"/>
      <c r="C975" s="86"/>
      <c r="D975" s="86"/>
      <c r="E975" s="86"/>
      <c r="F975" s="86"/>
    </row>
    <row r="976" spans="1:6" ht="12.75" customHeight="1" outlineLevel="1" x14ac:dyDescent="0.2">
      <c r="A976" s="46">
        <v>1</v>
      </c>
      <c r="B976" s="51" t="s">
        <v>72</v>
      </c>
      <c r="C976" s="46"/>
      <c r="D976" s="46"/>
      <c r="E976" s="46"/>
      <c r="F976" s="46"/>
    </row>
    <row r="977" spans="1:6" ht="12.75" customHeight="1" outlineLevel="1" x14ac:dyDescent="0.2">
      <c r="A977" s="46">
        <v>2</v>
      </c>
      <c r="B977" s="51" t="s">
        <v>1315</v>
      </c>
      <c r="C977" s="46"/>
      <c r="D977" s="46"/>
      <c r="E977" s="46"/>
      <c r="F977" s="46"/>
    </row>
    <row r="978" spans="1:6" ht="25.5" customHeight="1" outlineLevel="1" x14ac:dyDescent="0.2">
      <c r="A978" s="46">
        <v>3</v>
      </c>
      <c r="B978" s="51" t="s">
        <v>1316</v>
      </c>
      <c r="C978" s="46"/>
      <c r="D978" s="46"/>
      <c r="E978" s="46"/>
      <c r="F978" s="46"/>
    </row>
    <row r="979" spans="1:6" ht="25.5" customHeight="1" outlineLevel="1" x14ac:dyDescent="0.2">
      <c r="A979" s="46">
        <v>4</v>
      </c>
      <c r="B979" s="51" t="s">
        <v>1317</v>
      </c>
      <c r="C979" s="46"/>
      <c r="D979" s="46"/>
      <c r="E979" s="46"/>
      <c r="F979" s="46"/>
    </row>
    <row r="980" spans="1:6" ht="25.5" customHeight="1" outlineLevel="1" x14ac:dyDescent="0.2">
      <c r="A980" s="46">
        <v>5</v>
      </c>
      <c r="B980" s="51" t="s">
        <v>1318</v>
      </c>
      <c r="C980" s="46"/>
      <c r="D980" s="46"/>
      <c r="E980" s="46"/>
      <c r="F980" s="46"/>
    </row>
    <row r="981" spans="1:6" ht="12.75" customHeight="1" outlineLevel="1" x14ac:dyDescent="0.2">
      <c r="A981" s="46"/>
      <c r="B981" s="46"/>
      <c r="C981" s="46"/>
      <c r="D981" s="46"/>
      <c r="E981" s="46"/>
      <c r="F981" s="46"/>
    </row>
    <row r="982" spans="1:6" ht="12.75" customHeight="1" outlineLevel="1" x14ac:dyDescent="0.2">
      <c r="A982" s="86" t="s">
        <v>73</v>
      </c>
      <c r="B982" s="86"/>
      <c r="C982" s="86"/>
      <c r="D982" s="86"/>
      <c r="E982" s="86"/>
      <c r="F982" s="86"/>
    </row>
    <row r="983" spans="1:6" ht="12.75" customHeight="1" outlineLevel="1" x14ac:dyDescent="0.2">
      <c r="A983" s="46">
        <v>1</v>
      </c>
      <c r="B983" s="51" t="s">
        <v>74</v>
      </c>
      <c r="C983" s="46"/>
      <c r="D983" s="46"/>
      <c r="E983" s="46"/>
      <c r="F983" s="46"/>
    </row>
    <row r="984" spans="1:6" ht="12.75" customHeight="1" outlineLevel="1" x14ac:dyDescent="0.2">
      <c r="A984" s="46">
        <v>2</v>
      </c>
      <c r="B984" s="51" t="s">
        <v>1319</v>
      </c>
      <c r="C984" s="46"/>
      <c r="D984" s="46"/>
      <c r="E984" s="46"/>
      <c r="F984" s="46"/>
    </row>
    <row r="985" spans="1:6" ht="38.25" customHeight="1" outlineLevel="1" x14ac:dyDescent="0.2">
      <c r="A985" s="46">
        <v>3</v>
      </c>
      <c r="B985" s="51" t="s">
        <v>1320</v>
      </c>
      <c r="C985" s="46"/>
      <c r="D985" s="46"/>
      <c r="E985" s="46"/>
      <c r="F985" s="46"/>
    </row>
    <row r="986" spans="1:6" ht="12.75" customHeight="1" outlineLevel="1" x14ac:dyDescent="0.2">
      <c r="A986" s="46">
        <v>4</v>
      </c>
      <c r="B986" s="51" t="s">
        <v>1321</v>
      </c>
      <c r="C986" s="46"/>
      <c r="D986" s="46"/>
      <c r="E986" s="46"/>
      <c r="F986" s="46"/>
    </row>
    <row r="987" spans="1:6" ht="25.5" customHeight="1" outlineLevel="1" x14ac:dyDescent="0.2">
      <c r="A987" s="46">
        <v>5</v>
      </c>
      <c r="B987" s="51" t="s">
        <v>1322</v>
      </c>
      <c r="C987" s="46"/>
      <c r="D987" s="46"/>
      <c r="E987" s="46"/>
      <c r="F987" s="46"/>
    </row>
    <row r="988" spans="1:6" ht="38.25" customHeight="1" outlineLevel="1" x14ac:dyDescent="0.2">
      <c r="A988" s="46">
        <v>6</v>
      </c>
      <c r="B988" s="51" t="s">
        <v>1323</v>
      </c>
      <c r="C988" s="46"/>
      <c r="D988" s="46"/>
      <c r="E988" s="46"/>
      <c r="F988" s="46"/>
    </row>
    <row r="989" spans="1:6" ht="12.75" customHeight="1" outlineLevel="1" x14ac:dyDescent="0.2">
      <c r="A989" s="46"/>
      <c r="B989" s="46"/>
      <c r="C989" s="46"/>
      <c r="D989" s="46"/>
      <c r="E989" s="46"/>
      <c r="F989" s="46"/>
    </row>
    <row r="990" spans="1:6" ht="12.75" customHeight="1" outlineLevel="1" x14ac:dyDescent="0.2">
      <c r="A990" s="86" t="s">
        <v>75</v>
      </c>
      <c r="B990" s="86"/>
      <c r="C990" s="86"/>
      <c r="D990" s="86"/>
      <c r="E990" s="86"/>
      <c r="F990" s="86"/>
    </row>
    <row r="991" spans="1:6" ht="12.75" customHeight="1" outlineLevel="1" x14ac:dyDescent="0.2">
      <c r="A991" s="46">
        <v>1</v>
      </c>
      <c r="B991" s="51" t="s">
        <v>76</v>
      </c>
      <c r="C991" s="46"/>
      <c r="D991" s="46"/>
      <c r="E991" s="46"/>
      <c r="F991" s="46"/>
    </row>
    <row r="992" spans="1:6" ht="12.75" customHeight="1" outlineLevel="1" x14ac:dyDescent="0.2">
      <c r="A992" s="46">
        <v>2</v>
      </c>
      <c r="B992" s="51" t="s">
        <v>1324</v>
      </c>
      <c r="C992" s="46"/>
      <c r="D992" s="46"/>
      <c r="E992" s="46"/>
      <c r="F992" s="46"/>
    </row>
    <row r="993" spans="1:6" ht="38.25" customHeight="1" outlineLevel="1" x14ac:dyDescent="0.2">
      <c r="A993" s="46">
        <v>3</v>
      </c>
      <c r="B993" s="51" t="s">
        <v>1325</v>
      </c>
      <c r="C993" s="46"/>
      <c r="D993" s="46"/>
      <c r="E993" s="46"/>
      <c r="F993" s="46"/>
    </row>
    <row r="994" spans="1:6" ht="12.75" customHeight="1" outlineLevel="1" x14ac:dyDescent="0.2">
      <c r="A994" s="46">
        <v>4</v>
      </c>
      <c r="B994" s="51" t="s">
        <v>1326</v>
      </c>
      <c r="C994" s="46"/>
      <c r="D994" s="46"/>
      <c r="E994" s="46"/>
      <c r="F994" s="46"/>
    </row>
    <row r="995" spans="1:6" ht="12.75" customHeight="1" outlineLevel="1" x14ac:dyDescent="0.2">
      <c r="A995" s="46">
        <v>5</v>
      </c>
      <c r="B995" s="51" t="s">
        <v>1327</v>
      </c>
      <c r="C995" s="46"/>
      <c r="D995" s="46"/>
      <c r="E995" s="46"/>
      <c r="F995" s="46"/>
    </row>
    <row r="996" spans="1:6" ht="25.5" customHeight="1" outlineLevel="1" x14ac:dyDescent="0.2">
      <c r="A996" s="46">
        <v>6</v>
      </c>
      <c r="B996" s="51" t="s">
        <v>1328</v>
      </c>
      <c r="C996" s="46"/>
      <c r="D996" s="46"/>
      <c r="E996" s="46"/>
      <c r="F996" s="46"/>
    </row>
    <row r="997" spans="1:6" ht="12.75" customHeight="1" outlineLevel="1" x14ac:dyDescent="0.2">
      <c r="A997" s="46"/>
      <c r="B997" s="46"/>
      <c r="C997" s="46"/>
      <c r="D997" s="46"/>
      <c r="E997" s="46"/>
      <c r="F997" s="46"/>
    </row>
    <row r="998" spans="1:6" ht="12.75" customHeight="1" outlineLevel="1" x14ac:dyDescent="0.2">
      <c r="A998" s="86" t="s">
        <v>77</v>
      </c>
      <c r="B998" s="86"/>
      <c r="C998" s="86"/>
      <c r="D998" s="86"/>
      <c r="E998" s="86"/>
      <c r="F998" s="86"/>
    </row>
    <row r="999" spans="1:6" ht="12.75" customHeight="1" outlineLevel="1" x14ac:dyDescent="0.2">
      <c r="A999" s="46">
        <v>1</v>
      </c>
      <c r="B999" s="51" t="s">
        <v>78</v>
      </c>
      <c r="C999" s="46"/>
      <c r="D999" s="46"/>
      <c r="E999" s="46"/>
      <c r="F999" s="46"/>
    </row>
    <row r="1000" spans="1:6" ht="12.75" customHeight="1" outlineLevel="1" x14ac:dyDescent="0.2">
      <c r="A1000" s="46">
        <v>2</v>
      </c>
      <c r="B1000" s="51" t="s">
        <v>1329</v>
      </c>
      <c r="C1000" s="46"/>
      <c r="D1000" s="46"/>
      <c r="E1000" s="46"/>
      <c r="F1000" s="46"/>
    </row>
    <row r="1001" spans="1:6" ht="25.5" customHeight="1" outlineLevel="1" x14ac:dyDescent="0.2">
      <c r="A1001" s="46">
        <v>3</v>
      </c>
      <c r="B1001" s="51" t="s">
        <v>1330</v>
      </c>
      <c r="C1001" s="46"/>
      <c r="D1001" s="46"/>
      <c r="E1001" s="46"/>
      <c r="F1001" s="46"/>
    </row>
    <row r="1002" spans="1:6" ht="25.5" customHeight="1" outlineLevel="1" x14ac:dyDescent="0.2">
      <c r="A1002" s="46">
        <v>4</v>
      </c>
      <c r="B1002" s="51" t="s">
        <v>1331</v>
      </c>
      <c r="C1002" s="46"/>
      <c r="D1002" s="46"/>
      <c r="E1002" s="46"/>
      <c r="F1002" s="46"/>
    </row>
    <row r="1003" spans="1:6" ht="38.25" customHeight="1" outlineLevel="1" x14ac:dyDescent="0.2">
      <c r="A1003" s="46">
        <v>5</v>
      </c>
      <c r="B1003" s="51" t="s">
        <v>1332</v>
      </c>
      <c r="C1003" s="46"/>
      <c r="D1003" s="46"/>
      <c r="E1003" s="46"/>
      <c r="F1003" s="46"/>
    </row>
    <row r="1004" spans="1:6" ht="51" customHeight="1" outlineLevel="1" x14ac:dyDescent="0.2">
      <c r="A1004" s="46">
        <v>6</v>
      </c>
      <c r="B1004" s="51" t="s">
        <v>1333</v>
      </c>
      <c r="C1004" s="46"/>
      <c r="D1004" s="46"/>
      <c r="E1004" s="46"/>
      <c r="F1004" s="46"/>
    </row>
    <row r="1005" spans="1:6" ht="25.5" customHeight="1" outlineLevel="1" x14ac:dyDescent="0.2">
      <c r="A1005" s="46">
        <v>7</v>
      </c>
      <c r="B1005" s="51" t="s">
        <v>1334</v>
      </c>
      <c r="C1005" s="46"/>
      <c r="D1005" s="46"/>
      <c r="E1005" s="46"/>
      <c r="F1005" s="46"/>
    </row>
    <row r="1006" spans="1:6" ht="38.25" customHeight="1" outlineLevel="1" x14ac:dyDescent="0.2">
      <c r="A1006" s="46">
        <v>8</v>
      </c>
      <c r="B1006" s="51" t="s">
        <v>1335</v>
      </c>
      <c r="C1006" s="46"/>
      <c r="D1006" s="46"/>
      <c r="E1006" s="46"/>
      <c r="F1006" s="46"/>
    </row>
    <row r="1007" spans="1:6" ht="12.75" customHeight="1" outlineLevel="1" x14ac:dyDescent="0.2">
      <c r="A1007" s="46">
        <v>9</v>
      </c>
      <c r="B1007" s="51" t="s">
        <v>1336</v>
      </c>
      <c r="C1007" s="46"/>
      <c r="D1007" s="46"/>
      <c r="E1007" s="46"/>
      <c r="F1007" s="46"/>
    </row>
    <row r="1008" spans="1:6" ht="25.5" customHeight="1" outlineLevel="1" x14ac:dyDescent="0.2">
      <c r="A1008" s="46">
        <v>10</v>
      </c>
      <c r="B1008" s="51" t="s">
        <v>1337</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86" t="s">
        <v>79</v>
      </c>
      <c r="B1010" s="86"/>
      <c r="C1010" s="86"/>
      <c r="D1010" s="86"/>
      <c r="E1010" s="86"/>
      <c r="F1010" s="86"/>
    </row>
    <row r="1011" spans="1:6" ht="25.5" customHeight="1" outlineLevel="1" x14ac:dyDescent="0.2">
      <c r="A1011" s="46">
        <v>1</v>
      </c>
      <c r="B1011" s="51" t="s">
        <v>80</v>
      </c>
      <c r="C1011" s="46"/>
      <c r="D1011" s="46"/>
      <c r="E1011" s="46"/>
      <c r="F1011" s="46"/>
    </row>
    <row r="1012" spans="1:6" ht="12.75" customHeight="1" outlineLevel="1" x14ac:dyDescent="0.2">
      <c r="A1012" s="46">
        <v>2</v>
      </c>
      <c r="B1012" s="51" t="s">
        <v>1338</v>
      </c>
      <c r="C1012" s="46"/>
      <c r="D1012" s="46"/>
      <c r="E1012" s="46"/>
      <c r="F1012" s="46"/>
    </row>
    <row r="1013" spans="1:6" ht="25.5" customHeight="1" outlineLevel="1" x14ac:dyDescent="0.2">
      <c r="A1013" s="46">
        <v>3</v>
      </c>
      <c r="B1013" s="51" t="s">
        <v>1339</v>
      </c>
      <c r="C1013" s="46"/>
      <c r="D1013" s="46"/>
      <c r="E1013" s="46"/>
      <c r="F1013" s="46"/>
    </row>
    <row r="1014" spans="1:6" ht="25.5" customHeight="1" outlineLevel="1" x14ac:dyDescent="0.2">
      <c r="A1014" s="46">
        <v>4</v>
      </c>
      <c r="B1014" s="51" t="s">
        <v>1340</v>
      </c>
      <c r="C1014" s="46"/>
      <c r="D1014" s="46"/>
      <c r="E1014" s="46"/>
      <c r="F1014" s="46"/>
    </row>
    <row r="1015" spans="1:6" ht="38.25" customHeight="1" outlineLevel="1" x14ac:dyDescent="0.2">
      <c r="A1015" s="46">
        <v>5</v>
      </c>
      <c r="B1015" s="51" t="s">
        <v>1341</v>
      </c>
      <c r="C1015" s="46"/>
      <c r="D1015" s="46"/>
      <c r="E1015" s="46"/>
      <c r="F1015" s="46"/>
    </row>
    <row r="1016" spans="1:6" ht="25.5" customHeight="1" outlineLevel="1" x14ac:dyDescent="0.2">
      <c r="A1016" s="46">
        <v>6</v>
      </c>
      <c r="B1016" s="51" t="s">
        <v>1342</v>
      </c>
      <c r="C1016" s="46"/>
      <c r="D1016" s="46"/>
      <c r="E1016" s="46"/>
      <c r="F1016" s="46"/>
    </row>
    <row r="1017" spans="1:6" ht="25.5" customHeight="1" outlineLevel="1" x14ac:dyDescent="0.2">
      <c r="A1017" s="46">
        <v>7</v>
      </c>
      <c r="B1017" s="51" t="s">
        <v>1343</v>
      </c>
      <c r="C1017" s="46"/>
      <c r="D1017" s="46"/>
      <c r="E1017" s="46"/>
      <c r="F1017" s="46"/>
    </row>
    <row r="1018" spans="1:6" ht="12.75" customHeight="1" outlineLevel="1" x14ac:dyDescent="0.2">
      <c r="A1018" s="46">
        <v>8</v>
      </c>
      <c r="B1018" s="51" t="s">
        <v>1344</v>
      </c>
      <c r="C1018" s="46"/>
      <c r="D1018" s="46"/>
      <c r="E1018" s="46"/>
      <c r="F1018" s="46"/>
    </row>
    <row r="1019" spans="1:6" ht="12.75" customHeight="1" outlineLevel="1" x14ac:dyDescent="0.2">
      <c r="A1019" s="46">
        <v>9</v>
      </c>
      <c r="B1019" s="51" t="s">
        <v>1345</v>
      </c>
      <c r="C1019" s="46"/>
      <c r="D1019" s="46"/>
      <c r="E1019" s="46"/>
      <c r="F1019" s="46"/>
    </row>
    <row r="1020" spans="1:6" ht="25.5" customHeight="1" outlineLevel="1" x14ac:dyDescent="0.2">
      <c r="A1020" s="46">
        <v>10</v>
      </c>
      <c r="B1020" s="51" t="s">
        <v>1346</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86" t="s">
        <v>82</v>
      </c>
      <c r="B1022" s="86"/>
      <c r="C1022" s="86"/>
      <c r="D1022" s="86"/>
      <c r="E1022" s="86"/>
      <c r="F1022" s="86"/>
    </row>
    <row r="1023" spans="1:6" ht="12.75" customHeight="1" outlineLevel="1" x14ac:dyDescent="0.2">
      <c r="A1023" s="46">
        <v>1</v>
      </c>
      <c r="B1023" s="51" t="s">
        <v>84</v>
      </c>
      <c r="C1023" s="46"/>
      <c r="D1023" s="46"/>
      <c r="E1023" s="46"/>
      <c r="F1023" s="46"/>
    </row>
    <row r="1024" spans="1:6" ht="38.25" customHeight="1" outlineLevel="1" x14ac:dyDescent="0.2">
      <c r="A1024" s="46">
        <v>2</v>
      </c>
      <c r="B1024" s="51" t="s">
        <v>1347</v>
      </c>
      <c r="C1024" s="46"/>
      <c r="D1024" s="46"/>
      <c r="E1024" s="46"/>
      <c r="F1024" s="46"/>
    </row>
    <row r="1025" spans="1:6" ht="25.5" customHeight="1" outlineLevel="1" x14ac:dyDescent="0.2">
      <c r="A1025" s="46">
        <v>3</v>
      </c>
      <c r="B1025" s="51" t="s">
        <v>1348</v>
      </c>
      <c r="C1025" s="46"/>
      <c r="D1025" s="46"/>
      <c r="E1025" s="46"/>
      <c r="F1025" s="46"/>
    </row>
    <row r="1026" spans="1:6" ht="25.5" customHeight="1" outlineLevel="1" x14ac:dyDescent="0.2">
      <c r="A1026" s="46">
        <v>4</v>
      </c>
      <c r="B1026" s="51" t="s">
        <v>1349</v>
      </c>
      <c r="C1026" s="46"/>
      <c r="D1026" s="46"/>
      <c r="E1026" s="46"/>
      <c r="F1026" s="46"/>
    </row>
    <row r="1027" spans="1:6" ht="38.25" customHeight="1" outlineLevel="1" x14ac:dyDescent="0.2">
      <c r="A1027" s="46">
        <v>5</v>
      </c>
      <c r="B1027" s="51" t="s">
        <v>1350</v>
      </c>
      <c r="C1027" s="46"/>
      <c r="D1027" s="46"/>
      <c r="E1027" s="46"/>
      <c r="F1027" s="46"/>
    </row>
    <row r="1028" spans="1:6" ht="12.75" customHeight="1" outlineLevel="1" x14ac:dyDescent="0.2">
      <c r="A1028" s="46">
        <v>6</v>
      </c>
      <c r="B1028" s="51" t="s">
        <v>1351</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86" t="s">
        <v>85</v>
      </c>
      <c r="B1030" s="86"/>
      <c r="C1030" s="86"/>
      <c r="D1030" s="86"/>
      <c r="E1030" s="86"/>
      <c r="F1030" s="86"/>
    </row>
    <row r="1031" spans="1:6" ht="12.75" customHeight="1" outlineLevel="1" x14ac:dyDescent="0.2">
      <c r="A1031" s="46">
        <v>1</v>
      </c>
      <c r="B1031" s="51" t="s">
        <v>86</v>
      </c>
      <c r="C1031" s="46"/>
      <c r="D1031" s="46"/>
      <c r="E1031" s="46"/>
      <c r="F1031" s="46"/>
    </row>
    <row r="1032" spans="1:6" ht="12.75" customHeight="1" outlineLevel="1" x14ac:dyDescent="0.2">
      <c r="A1032" s="46">
        <v>2</v>
      </c>
      <c r="B1032" s="51" t="s">
        <v>1352</v>
      </c>
      <c r="C1032" s="46"/>
      <c r="D1032" s="46"/>
      <c r="E1032" s="46"/>
      <c r="F1032" s="46"/>
    </row>
    <row r="1033" spans="1:6" ht="25.5" customHeight="1" outlineLevel="1" x14ac:dyDescent="0.2">
      <c r="A1033" s="46">
        <v>3</v>
      </c>
      <c r="B1033" s="51" t="s">
        <v>1353</v>
      </c>
      <c r="C1033" s="46"/>
      <c r="D1033" s="46"/>
      <c r="E1033" s="46"/>
      <c r="F1033" s="46"/>
    </row>
    <row r="1034" spans="1:6" ht="12.75" customHeight="1" outlineLevel="1" x14ac:dyDescent="0.2">
      <c r="A1034" s="46">
        <v>4</v>
      </c>
      <c r="B1034" s="51" t="s">
        <v>1354</v>
      </c>
      <c r="C1034" s="46"/>
      <c r="D1034" s="46"/>
      <c r="E1034" s="46"/>
      <c r="F1034" s="46"/>
    </row>
    <row r="1035" spans="1:6" ht="63.75" customHeight="1" outlineLevel="1" x14ac:dyDescent="0.2">
      <c r="A1035" s="46">
        <v>5</v>
      </c>
      <c r="B1035" s="51" t="s">
        <v>1355</v>
      </c>
      <c r="C1035" s="46"/>
      <c r="D1035" s="46"/>
      <c r="E1035" s="46"/>
      <c r="F1035" s="46"/>
    </row>
    <row r="1036" spans="1:6" ht="12.75" customHeight="1" outlineLevel="1" x14ac:dyDescent="0.2">
      <c r="A1036" s="46">
        <v>6</v>
      </c>
      <c r="B1036" s="51" t="s">
        <v>1356</v>
      </c>
      <c r="C1036" s="46"/>
      <c r="D1036" s="46"/>
      <c r="E1036" s="46"/>
      <c r="F1036" s="46"/>
    </row>
    <row r="1037" spans="1:6" ht="25.5" customHeight="1" outlineLevel="1" x14ac:dyDescent="0.2">
      <c r="A1037" s="46">
        <v>7</v>
      </c>
      <c r="B1037" s="51" t="s">
        <v>1357</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86" t="s">
        <v>87</v>
      </c>
      <c r="B1039" s="86"/>
      <c r="C1039" s="86"/>
      <c r="D1039" s="86"/>
      <c r="E1039" s="86"/>
      <c r="F1039" s="86"/>
    </row>
    <row r="1040" spans="1:6" ht="12.75" customHeight="1" outlineLevel="1" x14ac:dyDescent="0.2">
      <c r="A1040" s="46">
        <v>1</v>
      </c>
      <c r="B1040" s="51" t="s">
        <v>88</v>
      </c>
      <c r="C1040" s="46"/>
      <c r="D1040" s="46"/>
      <c r="E1040" s="46"/>
      <c r="F1040" s="46"/>
    </row>
    <row r="1041" spans="1:6" ht="25.5" customHeight="1" outlineLevel="1" x14ac:dyDescent="0.2">
      <c r="A1041" s="46">
        <v>2</v>
      </c>
      <c r="B1041" s="51" t="s">
        <v>1358</v>
      </c>
      <c r="C1041" s="46"/>
      <c r="D1041" s="46"/>
      <c r="E1041" s="46"/>
      <c r="F1041" s="46"/>
    </row>
    <row r="1042" spans="1:6" ht="12.75" customHeight="1" outlineLevel="1" x14ac:dyDescent="0.2">
      <c r="A1042" s="46">
        <v>3</v>
      </c>
      <c r="B1042" s="51" t="s">
        <v>1359</v>
      </c>
      <c r="C1042" s="46"/>
      <c r="D1042" s="46"/>
      <c r="E1042" s="46"/>
      <c r="F1042" s="46"/>
    </row>
    <row r="1043" spans="1:6" ht="25.5" customHeight="1" outlineLevel="1" x14ac:dyDescent="0.2">
      <c r="A1043" s="46">
        <v>4</v>
      </c>
      <c r="B1043" s="51" t="s">
        <v>1360</v>
      </c>
      <c r="C1043" s="46"/>
      <c r="D1043" s="46"/>
      <c r="E1043" s="46"/>
      <c r="F1043" s="46"/>
    </row>
    <row r="1044" spans="1:6" ht="25.5" customHeight="1" outlineLevel="1" x14ac:dyDescent="0.2">
      <c r="A1044" s="46">
        <v>5</v>
      </c>
      <c r="B1044" s="51" t="s">
        <v>1361</v>
      </c>
      <c r="C1044" s="46"/>
      <c r="D1044" s="46"/>
      <c r="E1044" s="46"/>
      <c r="F1044" s="46"/>
    </row>
    <row r="1045" spans="1:6" ht="25.5" customHeight="1" outlineLevel="1" x14ac:dyDescent="0.2">
      <c r="A1045" s="46">
        <v>6</v>
      </c>
      <c r="B1045" s="51" t="s">
        <v>1362</v>
      </c>
      <c r="C1045" s="46"/>
      <c r="D1045" s="46"/>
      <c r="E1045" s="46"/>
      <c r="F1045" s="46"/>
    </row>
    <row r="1046" spans="1:6" ht="12.75" customHeight="1" outlineLevel="1" x14ac:dyDescent="0.2">
      <c r="A1046" s="46">
        <v>7</v>
      </c>
      <c r="B1046" s="51" t="s">
        <v>1363</v>
      </c>
      <c r="C1046" s="46"/>
      <c r="D1046" s="46"/>
      <c r="E1046" s="46"/>
      <c r="F1046" s="46"/>
    </row>
    <row r="1047" spans="1:6" ht="25.5" customHeight="1" outlineLevel="1" x14ac:dyDescent="0.2">
      <c r="A1047" s="46">
        <v>8</v>
      </c>
      <c r="B1047" s="51" t="s">
        <v>1364</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86" t="s">
        <v>89</v>
      </c>
      <c r="B1049" s="86"/>
      <c r="C1049" s="86"/>
      <c r="D1049" s="86"/>
      <c r="E1049" s="86"/>
      <c r="F1049" s="86"/>
    </row>
    <row r="1050" spans="1:6" ht="12.75" customHeight="1" outlineLevel="1" x14ac:dyDescent="0.2">
      <c r="A1050" s="46">
        <v>1</v>
      </c>
      <c r="B1050" s="51" t="s">
        <v>90</v>
      </c>
      <c r="C1050" s="46"/>
      <c r="D1050" s="46"/>
      <c r="E1050" s="46"/>
      <c r="F1050" s="46"/>
    </row>
    <row r="1051" spans="1:6" ht="25.5" customHeight="1" outlineLevel="1" x14ac:dyDescent="0.2">
      <c r="A1051" s="46">
        <v>2</v>
      </c>
      <c r="B1051" s="51" t="s">
        <v>1358</v>
      </c>
      <c r="C1051" s="46"/>
      <c r="D1051" s="46"/>
      <c r="E1051" s="46"/>
      <c r="F1051" s="46"/>
    </row>
    <row r="1052" spans="1:6" ht="12.75" customHeight="1" outlineLevel="1" x14ac:dyDescent="0.2">
      <c r="A1052" s="46">
        <v>3</v>
      </c>
      <c r="B1052" s="51" t="s">
        <v>1359</v>
      </c>
      <c r="C1052" s="46"/>
      <c r="D1052" s="46"/>
      <c r="E1052" s="46"/>
      <c r="F1052" s="46"/>
    </row>
    <row r="1053" spans="1:6" ht="25.5" customHeight="1" outlineLevel="1" x14ac:dyDescent="0.2">
      <c r="A1053" s="46">
        <v>4</v>
      </c>
      <c r="B1053" s="51" t="s">
        <v>1360</v>
      </c>
      <c r="C1053" s="46"/>
      <c r="D1053" s="46"/>
      <c r="E1053" s="46"/>
      <c r="F1053" s="46"/>
    </row>
    <row r="1054" spans="1:6" ht="25.5" customHeight="1" outlineLevel="1" x14ac:dyDescent="0.2">
      <c r="A1054" s="46">
        <v>5</v>
      </c>
      <c r="B1054" s="51" t="s">
        <v>1361</v>
      </c>
      <c r="C1054" s="46"/>
      <c r="D1054" s="46"/>
      <c r="E1054" s="46"/>
      <c r="F1054" s="46"/>
    </row>
    <row r="1055" spans="1:6" ht="25.5" customHeight="1" outlineLevel="1" x14ac:dyDescent="0.2">
      <c r="A1055" s="46">
        <v>6</v>
      </c>
      <c r="B1055" s="51" t="s">
        <v>1362</v>
      </c>
      <c r="C1055" s="46"/>
      <c r="D1055" s="46"/>
      <c r="E1055" s="46"/>
      <c r="F1055" s="46"/>
    </row>
    <row r="1056" spans="1:6" ht="12.75" customHeight="1" outlineLevel="1" x14ac:dyDescent="0.2">
      <c r="A1056" s="46">
        <v>7</v>
      </c>
      <c r="B1056" s="51" t="s">
        <v>1363</v>
      </c>
      <c r="C1056" s="46"/>
      <c r="D1056" s="46"/>
      <c r="E1056" s="46"/>
      <c r="F1056" s="46"/>
    </row>
    <row r="1057" spans="1:6" ht="25.5" customHeight="1" outlineLevel="1" x14ac:dyDescent="0.2">
      <c r="A1057" s="46">
        <v>8</v>
      </c>
      <c r="B1057" s="51" t="s">
        <v>1364</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86" t="s">
        <v>91</v>
      </c>
      <c r="B1059" s="86"/>
      <c r="C1059" s="86"/>
      <c r="D1059" s="86"/>
      <c r="E1059" s="86"/>
      <c r="F1059" s="86"/>
    </row>
    <row r="1060" spans="1:6" ht="12.75" customHeight="1" outlineLevel="1" x14ac:dyDescent="0.2">
      <c r="A1060" s="46">
        <v>1</v>
      </c>
      <c r="B1060" s="51" t="s">
        <v>93</v>
      </c>
      <c r="C1060" s="46"/>
      <c r="D1060" s="46"/>
      <c r="E1060" s="46"/>
      <c r="F1060" s="46"/>
    </row>
    <row r="1061" spans="1:6" ht="25.5" customHeight="1" outlineLevel="1" x14ac:dyDescent="0.2">
      <c r="A1061" s="46">
        <v>2</v>
      </c>
      <c r="B1061" s="51" t="s">
        <v>1365</v>
      </c>
      <c r="C1061" s="46"/>
      <c r="D1061" s="46"/>
      <c r="E1061" s="46"/>
      <c r="F1061" s="46"/>
    </row>
    <row r="1062" spans="1:6" ht="25.5" customHeight="1" outlineLevel="1" x14ac:dyDescent="0.2">
      <c r="A1062" s="46">
        <v>3</v>
      </c>
      <c r="B1062" s="51" t="s">
        <v>1366</v>
      </c>
      <c r="C1062" s="46"/>
      <c r="D1062" s="46"/>
      <c r="E1062" s="46"/>
      <c r="F1062" s="46"/>
    </row>
    <row r="1063" spans="1:6" ht="25.5" customHeight="1" outlineLevel="1" x14ac:dyDescent="0.2">
      <c r="A1063" s="46">
        <v>4</v>
      </c>
      <c r="B1063" s="51" t="s">
        <v>1367</v>
      </c>
      <c r="C1063" s="46"/>
      <c r="D1063" s="46"/>
      <c r="E1063" s="46"/>
      <c r="F1063" s="46"/>
    </row>
    <row r="1064" spans="1:6" ht="12.75" customHeight="1" outlineLevel="1" x14ac:dyDescent="0.2">
      <c r="A1064" s="46">
        <v>5</v>
      </c>
      <c r="B1064" s="51" t="s">
        <v>1368</v>
      </c>
      <c r="C1064" s="46"/>
      <c r="D1064" s="46"/>
      <c r="E1064" s="46"/>
      <c r="F1064" s="46"/>
    </row>
    <row r="1065" spans="1:6" ht="25.5" customHeight="1" outlineLevel="1" x14ac:dyDescent="0.2">
      <c r="A1065" s="46">
        <v>6</v>
      </c>
      <c r="B1065" s="51" t="s">
        <v>1369</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86" t="s">
        <v>94</v>
      </c>
      <c r="B1067" s="86"/>
      <c r="C1067" s="86"/>
      <c r="D1067" s="86"/>
      <c r="E1067" s="86"/>
      <c r="F1067" s="86"/>
    </row>
    <row r="1068" spans="1:6" ht="12.75" customHeight="1" outlineLevel="1" x14ac:dyDescent="0.2">
      <c r="A1068" s="46">
        <v>1</v>
      </c>
      <c r="B1068" s="51" t="s">
        <v>95</v>
      </c>
      <c r="C1068" s="46"/>
      <c r="D1068" s="46"/>
      <c r="E1068" s="46"/>
      <c r="F1068" s="46"/>
    </row>
    <row r="1069" spans="1:6" ht="25.5" customHeight="1" outlineLevel="1" x14ac:dyDescent="0.2">
      <c r="A1069" s="46">
        <v>2</v>
      </c>
      <c r="B1069" s="51" t="s">
        <v>1370</v>
      </c>
      <c r="C1069" s="46"/>
      <c r="D1069" s="46"/>
      <c r="E1069" s="46"/>
      <c r="F1069" s="46"/>
    </row>
    <row r="1070" spans="1:6" ht="12.75" customHeight="1" outlineLevel="1" x14ac:dyDescent="0.2">
      <c r="A1070" s="46">
        <v>3</v>
      </c>
      <c r="B1070" s="51" t="s">
        <v>1371</v>
      </c>
      <c r="C1070" s="46"/>
      <c r="D1070" s="46"/>
      <c r="E1070" s="46"/>
      <c r="F1070" s="46"/>
    </row>
    <row r="1071" spans="1:6" ht="25.5" customHeight="1" outlineLevel="1" x14ac:dyDescent="0.2">
      <c r="A1071" s="46">
        <v>4</v>
      </c>
      <c r="B1071" s="51" t="s">
        <v>1372</v>
      </c>
      <c r="C1071" s="46"/>
      <c r="D1071" s="46"/>
      <c r="E1071" s="46"/>
      <c r="F1071" s="46"/>
    </row>
    <row r="1072" spans="1:6" ht="12.75" customHeight="1" outlineLevel="1" x14ac:dyDescent="0.2">
      <c r="A1072" s="46">
        <v>5</v>
      </c>
      <c r="B1072" s="51" t="s">
        <v>1373</v>
      </c>
      <c r="C1072" s="46"/>
      <c r="D1072" s="46"/>
      <c r="E1072" s="46"/>
      <c r="F1072" s="46"/>
    </row>
    <row r="1073" spans="1:6" ht="12.75" customHeight="1" outlineLevel="1" x14ac:dyDescent="0.2">
      <c r="A1073" s="46">
        <v>6</v>
      </c>
      <c r="B1073" s="51" t="s">
        <v>1374</v>
      </c>
      <c r="C1073" s="46"/>
      <c r="D1073" s="46"/>
      <c r="E1073" s="46"/>
      <c r="F1073" s="46"/>
    </row>
    <row r="1074" spans="1:6" ht="12.75" customHeight="1" outlineLevel="1" x14ac:dyDescent="0.2">
      <c r="A1074" s="46">
        <v>7</v>
      </c>
      <c r="B1074" s="51" t="s">
        <v>1375</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86" t="s">
        <v>96</v>
      </c>
      <c r="B1076" s="86"/>
      <c r="C1076" s="86"/>
      <c r="D1076" s="86"/>
      <c r="E1076" s="86"/>
      <c r="F1076" s="86"/>
    </row>
    <row r="1077" spans="1:6" ht="12.75" customHeight="1" outlineLevel="1" x14ac:dyDescent="0.2">
      <c r="A1077" s="46">
        <v>1</v>
      </c>
      <c r="B1077" s="51" t="s">
        <v>97</v>
      </c>
      <c r="C1077" s="46"/>
      <c r="D1077" s="46"/>
      <c r="E1077" s="46"/>
      <c r="F1077" s="46"/>
    </row>
    <row r="1078" spans="1:6" ht="25.5" customHeight="1" outlineLevel="1" x14ac:dyDescent="0.2">
      <c r="A1078" s="46">
        <v>2</v>
      </c>
      <c r="B1078" s="51" t="s">
        <v>1370</v>
      </c>
      <c r="C1078" s="46"/>
      <c r="D1078" s="46"/>
      <c r="E1078" s="46"/>
      <c r="F1078" s="46"/>
    </row>
    <row r="1079" spans="1:6" ht="12.75" customHeight="1" outlineLevel="1" x14ac:dyDescent="0.2">
      <c r="A1079" s="46">
        <v>3</v>
      </c>
      <c r="B1079" s="51" t="s">
        <v>1371</v>
      </c>
      <c r="C1079" s="46"/>
      <c r="D1079" s="46"/>
      <c r="E1079" s="46"/>
      <c r="F1079" s="46"/>
    </row>
    <row r="1080" spans="1:6" ht="25.5" customHeight="1" outlineLevel="1" x14ac:dyDescent="0.2">
      <c r="A1080" s="46">
        <v>4</v>
      </c>
      <c r="B1080" s="51" t="s">
        <v>1372</v>
      </c>
      <c r="C1080" s="46"/>
      <c r="D1080" s="46"/>
      <c r="E1080" s="46"/>
      <c r="F1080" s="46"/>
    </row>
    <row r="1081" spans="1:6" ht="12.75" customHeight="1" outlineLevel="1" x14ac:dyDescent="0.2">
      <c r="A1081" s="46">
        <v>5</v>
      </c>
      <c r="B1081" s="51" t="s">
        <v>1373</v>
      </c>
      <c r="C1081" s="46"/>
      <c r="D1081" s="46"/>
      <c r="E1081" s="46"/>
      <c r="F1081" s="46"/>
    </row>
    <row r="1082" spans="1:6" ht="12.75" customHeight="1" outlineLevel="1" x14ac:dyDescent="0.2">
      <c r="A1082" s="46">
        <v>6</v>
      </c>
      <c r="B1082" s="51" t="s">
        <v>1374</v>
      </c>
      <c r="C1082" s="46"/>
      <c r="D1082" s="46"/>
      <c r="E1082" s="46"/>
      <c r="F1082" s="46"/>
    </row>
    <row r="1083" spans="1:6" ht="12.75" customHeight="1" outlineLevel="1" x14ac:dyDescent="0.2">
      <c r="A1083" s="46">
        <v>7</v>
      </c>
      <c r="B1083" s="51" t="s">
        <v>1375</v>
      </c>
      <c r="C1083" s="46"/>
      <c r="D1083" s="46"/>
      <c r="E1083" s="46"/>
      <c r="F1083" s="46"/>
    </row>
    <row r="1084" spans="1:6" ht="12.75" customHeight="1" outlineLevel="1" x14ac:dyDescent="0.2">
      <c r="A1084" s="46"/>
      <c r="B1084" s="46"/>
      <c r="C1084" s="46"/>
      <c r="D1084" s="46"/>
      <c r="E1084" s="46"/>
      <c r="F1084" s="46"/>
    </row>
    <row r="1085" spans="1:6" ht="12.75" customHeight="1" outlineLevel="1" x14ac:dyDescent="0.2">
      <c r="A1085" s="86" t="s">
        <v>98</v>
      </c>
      <c r="B1085" s="86"/>
      <c r="C1085" s="86"/>
      <c r="D1085" s="86"/>
      <c r="E1085" s="86"/>
      <c r="F1085" s="86"/>
    </row>
    <row r="1086" spans="1:6" ht="25.5" customHeight="1" outlineLevel="1" x14ac:dyDescent="0.2">
      <c r="A1086" s="46">
        <v>1</v>
      </c>
      <c r="B1086" s="51" t="s">
        <v>100</v>
      </c>
      <c r="C1086" s="46"/>
      <c r="D1086" s="46"/>
      <c r="E1086" s="46"/>
      <c r="F1086" s="46"/>
    </row>
    <row r="1087" spans="1:6" ht="25.5" customHeight="1" outlineLevel="1" x14ac:dyDescent="0.2">
      <c r="A1087" s="46">
        <v>2</v>
      </c>
      <c r="B1087" s="51" t="s">
        <v>1376</v>
      </c>
      <c r="C1087" s="46"/>
      <c r="D1087" s="46"/>
      <c r="E1087" s="46"/>
      <c r="F1087" s="46"/>
    </row>
    <row r="1088" spans="1:6" ht="25.5" customHeight="1" outlineLevel="1" x14ac:dyDescent="0.2">
      <c r="A1088" s="46">
        <v>3</v>
      </c>
      <c r="B1088" s="51" t="s">
        <v>1377</v>
      </c>
      <c r="C1088" s="46"/>
      <c r="D1088" s="46"/>
      <c r="E1088" s="46"/>
      <c r="F1088" s="46"/>
    </row>
    <row r="1089" spans="1:6" ht="25.5" customHeight="1" outlineLevel="1" x14ac:dyDescent="0.2">
      <c r="A1089" s="46">
        <v>4</v>
      </c>
      <c r="B1089" s="51" t="s">
        <v>1378</v>
      </c>
      <c r="C1089" s="46"/>
      <c r="D1089" s="46"/>
      <c r="E1089" s="46"/>
      <c r="F1089" s="46"/>
    </row>
    <row r="1090" spans="1:6" ht="25.5" customHeight="1" outlineLevel="1" x14ac:dyDescent="0.2">
      <c r="A1090" s="46">
        <v>5</v>
      </c>
      <c r="B1090" s="51" t="s">
        <v>1379</v>
      </c>
      <c r="C1090" s="46"/>
      <c r="D1090" s="46"/>
      <c r="E1090" s="46"/>
      <c r="F1090" s="46"/>
    </row>
    <row r="1091" spans="1:6" ht="25.5" customHeight="1" outlineLevel="1" x14ac:dyDescent="0.2">
      <c r="A1091" s="46">
        <v>6</v>
      </c>
      <c r="B1091" s="51" t="s">
        <v>1380</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86" t="s">
        <v>101</v>
      </c>
      <c r="B1093" s="86"/>
      <c r="C1093" s="86"/>
      <c r="D1093" s="86"/>
      <c r="E1093" s="86"/>
      <c r="F1093" s="86"/>
    </row>
    <row r="1094" spans="1:6" ht="12.75" customHeight="1" outlineLevel="1" x14ac:dyDescent="0.2">
      <c r="A1094" s="46">
        <v>1</v>
      </c>
      <c r="B1094" s="51" t="s">
        <v>102</v>
      </c>
      <c r="C1094" s="46"/>
      <c r="D1094" s="46"/>
      <c r="E1094" s="46"/>
      <c r="F1094" s="46"/>
    </row>
    <row r="1095" spans="1:6" ht="12.75" customHeight="1" outlineLevel="1" x14ac:dyDescent="0.2">
      <c r="A1095" s="46">
        <v>2</v>
      </c>
      <c r="B1095" s="51" t="s">
        <v>1381</v>
      </c>
      <c r="C1095" s="46"/>
      <c r="D1095" s="46"/>
      <c r="E1095" s="46"/>
      <c r="F1095" s="46"/>
    </row>
    <row r="1096" spans="1:6" ht="38.25" customHeight="1" outlineLevel="1" x14ac:dyDescent="0.2">
      <c r="A1096" s="46">
        <v>3</v>
      </c>
      <c r="B1096" s="51" t="s">
        <v>1382</v>
      </c>
      <c r="C1096" s="46"/>
      <c r="D1096" s="46"/>
      <c r="E1096" s="46"/>
      <c r="F1096" s="46"/>
    </row>
    <row r="1097" spans="1:6" ht="12.75" customHeight="1" outlineLevel="1" x14ac:dyDescent="0.2">
      <c r="A1097" s="46">
        <v>4</v>
      </c>
      <c r="B1097" s="51" t="s">
        <v>1383</v>
      </c>
      <c r="C1097" s="46"/>
      <c r="D1097" s="46"/>
      <c r="E1097" s="46"/>
      <c r="F1097" s="46"/>
    </row>
    <row r="1098" spans="1:6" ht="12.75" customHeight="1" outlineLevel="1" x14ac:dyDescent="0.2">
      <c r="A1098" s="46">
        <v>5</v>
      </c>
      <c r="B1098" s="51" t="s">
        <v>1384</v>
      </c>
      <c r="C1098" s="46"/>
      <c r="D1098" s="46"/>
      <c r="E1098" s="46"/>
      <c r="F1098" s="46"/>
    </row>
    <row r="1099" spans="1:6" ht="12.75" customHeight="1" outlineLevel="1" x14ac:dyDescent="0.2">
      <c r="A1099" s="46">
        <v>6</v>
      </c>
      <c r="B1099" s="51" t="s">
        <v>1385</v>
      </c>
      <c r="C1099" s="46"/>
      <c r="D1099" s="46"/>
      <c r="E1099" s="46"/>
      <c r="F1099" s="46"/>
    </row>
    <row r="1100" spans="1:6" ht="12.75" customHeight="1" outlineLevel="1" x14ac:dyDescent="0.2">
      <c r="A1100" s="46">
        <v>7</v>
      </c>
      <c r="B1100" s="51" t="s">
        <v>1386</v>
      </c>
      <c r="C1100" s="46"/>
      <c r="D1100" s="46"/>
      <c r="E1100" s="46"/>
      <c r="F1100" s="46"/>
    </row>
    <row r="1101" spans="1:6" ht="12.75" customHeight="1" outlineLevel="1" x14ac:dyDescent="0.2">
      <c r="A1101" s="46">
        <v>8</v>
      </c>
      <c r="B1101" s="51" t="s">
        <v>1387</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86" t="s">
        <v>103</v>
      </c>
      <c r="B1103" s="86"/>
      <c r="C1103" s="86"/>
      <c r="D1103" s="86"/>
      <c r="E1103" s="86"/>
      <c r="F1103" s="86"/>
    </row>
    <row r="1104" spans="1:6" ht="12.75" customHeight="1" outlineLevel="1" x14ac:dyDescent="0.2">
      <c r="A1104" s="46">
        <v>1</v>
      </c>
      <c r="B1104" s="51" t="s">
        <v>104</v>
      </c>
      <c r="C1104" s="46"/>
      <c r="D1104" s="46"/>
      <c r="E1104" s="46"/>
      <c r="F1104" s="46"/>
    </row>
    <row r="1105" spans="1:6" ht="12.75" customHeight="1" outlineLevel="1" x14ac:dyDescent="0.2">
      <c r="A1105" s="46">
        <v>2</v>
      </c>
      <c r="B1105" s="51" t="s">
        <v>1381</v>
      </c>
      <c r="C1105" s="46"/>
      <c r="D1105" s="46"/>
      <c r="E1105" s="46"/>
      <c r="F1105" s="46"/>
    </row>
    <row r="1106" spans="1:6" ht="38.25" customHeight="1" outlineLevel="1" x14ac:dyDescent="0.2">
      <c r="A1106" s="46">
        <v>3</v>
      </c>
      <c r="B1106" s="51" t="s">
        <v>1382</v>
      </c>
      <c r="C1106" s="46"/>
      <c r="D1106" s="46"/>
      <c r="E1106" s="46"/>
      <c r="F1106" s="46"/>
    </row>
    <row r="1107" spans="1:6" ht="12.75" customHeight="1" outlineLevel="1" x14ac:dyDescent="0.2">
      <c r="A1107" s="46">
        <v>4</v>
      </c>
      <c r="B1107" s="51" t="s">
        <v>1383</v>
      </c>
      <c r="C1107" s="46"/>
      <c r="D1107" s="46"/>
      <c r="E1107" s="46"/>
      <c r="F1107" s="46"/>
    </row>
    <row r="1108" spans="1:6" ht="12.75" customHeight="1" outlineLevel="1" x14ac:dyDescent="0.2">
      <c r="A1108" s="46">
        <v>5</v>
      </c>
      <c r="B1108" s="51" t="s">
        <v>1384</v>
      </c>
      <c r="C1108" s="46"/>
      <c r="D1108" s="46"/>
      <c r="E1108" s="46"/>
      <c r="F1108" s="46"/>
    </row>
    <row r="1109" spans="1:6" ht="12.75" customHeight="1" outlineLevel="1" x14ac:dyDescent="0.2">
      <c r="A1109" s="46">
        <v>6</v>
      </c>
      <c r="B1109" s="51" t="s">
        <v>1385</v>
      </c>
      <c r="C1109" s="46"/>
      <c r="D1109" s="46"/>
      <c r="E1109" s="46"/>
      <c r="F1109" s="46"/>
    </row>
    <row r="1110" spans="1:6" ht="12.75" customHeight="1" outlineLevel="1" x14ac:dyDescent="0.2">
      <c r="A1110" s="46">
        <v>7</v>
      </c>
      <c r="B1110" s="51" t="s">
        <v>1386</v>
      </c>
      <c r="C1110" s="46"/>
      <c r="D1110" s="46"/>
      <c r="E1110" s="46"/>
      <c r="F1110" s="46"/>
    </row>
    <row r="1111" spans="1:6" ht="12.75" customHeight="1" outlineLevel="1" x14ac:dyDescent="0.2">
      <c r="A1111" s="46">
        <v>8</v>
      </c>
      <c r="B1111" s="51" t="s">
        <v>1387</v>
      </c>
      <c r="C1111" s="46"/>
      <c r="D1111" s="46"/>
      <c r="E1111" s="46"/>
      <c r="F1111" s="46"/>
    </row>
    <row r="1112" spans="1:6" ht="12.75" customHeight="1" outlineLevel="1" x14ac:dyDescent="0.2">
      <c r="A1112" s="46"/>
      <c r="B1112" s="46"/>
      <c r="C1112" s="46"/>
      <c r="D1112" s="46"/>
      <c r="E1112" s="46"/>
      <c r="F1112" s="46"/>
    </row>
    <row r="1113" spans="1:6" ht="12.75" customHeight="1" outlineLevel="1" x14ac:dyDescent="0.2">
      <c r="A1113" s="86" t="s">
        <v>105</v>
      </c>
      <c r="B1113" s="86"/>
      <c r="C1113" s="86"/>
      <c r="D1113" s="86"/>
      <c r="E1113" s="86"/>
      <c r="F1113" s="86"/>
    </row>
    <row r="1114" spans="1:6" ht="25.5" customHeight="1" outlineLevel="1" x14ac:dyDescent="0.2">
      <c r="A1114" s="46">
        <v>1</v>
      </c>
      <c r="B1114" s="51" t="s">
        <v>107</v>
      </c>
      <c r="C1114" s="46"/>
      <c r="D1114" s="46"/>
      <c r="E1114" s="46"/>
      <c r="F1114" s="46"/>
    </row>
    <row r="1115" spans="1:6" ht="25.5" customHeight="1" outlineLevel="1" x14ac:dyDescent="0.2">
      <c r="A1115" s="46">
        <v>2</v>
      </c>
      <c r="B1115" s="51" t="s">
        <v>1388</v>
      </c>
      <c r="C1115" s="46"/>
      <c r="D1115" s="46"/>
      <c r="E1115" s="46"/>
      <c r="F1115" s="46"/>
    </row>
    <row r="1116" spans="1:6" ht="25.5" customHeight="1" outlineLevel="1" x14ac:dyDescent="0.2">
      <c r="A1116" s="46">
        <v>3</v>
      </c>
      <c r="B1116" s="51" t="s">
        <v>1389</v>
      </c>
      <c r="C1116" s="46"/>
      <c r="D1116" s="46"/>
      <c r="E1116" s="46"/>
      <c r="F1116" s="46"/>
    </row>
    <row r="1117" spans="1:6" ht="25.5" customHeight="1" outlineLevel="1" x14ac:dyDescent="0.2">
      <c r="A1117" s="46">
        <v>4</v>
      </c>
      <c r="B1117" s="51" t="s">
        <v>1390</v>
      </c>
      <c r="C1117" s="46"/>
      <c r="D1117" s="46"/>
      <c r="E1117" s="46"/>
      <c r="F1117" s="46"/>
    </row>
    <row r="1118" spans="1:6" ht="12.75" customHeight="1" outlineLevel="1" x14ac:dyDescent="0.2">
      <c r="A1118" s="46">
        <v>5</v>
      </c>
      <c r="B1118" s="51" t="s">
        <v>1391</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86" t="s">
        <v>108</v>
      </c>
      <c r="B1120" s="86"/>
      <c r="C1120" s="86"/>
      <c r="D1120" s="86"/>
      <c r="E1120" s="86"/>
      <c r="F1120" s="86"/>
    </row>
    <row r="1121" spans="1:6" ht="12.75" customHeight="1" outlineLevel="1" x14ac:dyDescent="0.2">
      <c r="A1121" s="46">
        <v>1</v>
      </c>
      <c r="B1121" s="51" t="s">
        <v>109</v>
      </c>
      <c r="C1121" s="46"/>
      <c r="D1121" s="46"/>
      <c r="E1121" s="46"/>
      <c r="F1121" s="46"/>
    </row>
    <row r="1122" spans="1:6" ht="25.5" customHeight="1" outlineLevel="1" x14ac:dyDescent="0.2">
      <c r="A1122" s="46">
        <v>2</v>
      </c>
      <c r="B1122" s="51" t="s">
        <v>1392</v>
      </c>
      <c r="C1122" s="46"/>
      <c r="D1122" s="46"/>
      <c r="E1122" s="46"/>
      <c r="F1122" s="46"/>
    </row>
    <row r="1123" spans="1:6" ht="12.75" customHeight="1" outlineLevel="1" x14ac:dyDescent="0.2">
      <c r="A1123" s="46">
        <v>3</v>
      </c>
      <c r="B1123" s="51" t="s">
        <v>1393</v>
      </c>
      <c r="C1123" s="46"/>
      <c r="D1123" s="46"/>
      <c r="E1123" s="46"/>
      <c r="F1123" s="46"/>
    </row>
    <row r="1124" spans="1:6" ht="12.75" customHeight="1" outlineLevel="1" x14ac:dyDescent="0.2">
      <c r="A1124" s="46">
        <v>4</v>
      </c>
      <c r="B1124" s="51" t="s">
        <v>1394</v>
      </c>
      <c r="C1124" s="46"/>
      <c r="D1124" s="46"/>
      <c r="E1124" s="46"/>
      <c r="F1124" s="46"/>
    </row>
    <row r="1125" spans="1:6" ht="25.5" customHeight="1" outlineLevel="1" x14ac:dyDescent="0.2">
      <c r="A1125" s="46">
        <v>5</v>
      </c>
      <c r="B1125" s="51" t="s">
        <v>1395</v>
      </c>
      <c r="C1125" s="46"/>
      <c r="D1125" s="46"/>
      <c r="E1125" s="46"/>
      <c r="F1125" s="46"/>
    </row>
    <row r="1126" spans="1:6" ht="12.75" customHeight="1" outlineLevel="1" x14ac:dyDescent="0.2">
      <c r="A1126" s="46">
        <v>6</v>
      </c>
      <c r="B1126" s="51" t="s">
        <v>1396</v>
      </c>
      <c r="C1126" s="46"/>
      <c r="D1126" s="46"/>
      <c r="E1126" s="46"/>
      <c r="F1126" s="46"/>
    </row>
    <row r="1127" spans="1:6" ht="25.5" customHeight="1" outlineLevel="1" x14ac:dyDescent="0.2">
      <c r="A1127" s="46">
        <v>7</v>
      </c>
      <c r="B1127" s="51" t="s">
        <v>1397</v>
      </c>
      <c r="C1127" s="46"/>
      <c r="D1127" s="46"/>
      <c r="E1127" s="46"/>
      <c r="F1127" s="46"/>
    </row>
    <row r="1128" spans="1:6" ht="25.5" customHeight="1" outlineLevel="1" x14ac:dyDescent="0.2">
      <c r="A1128" s="46">
        <v>8</v>
      </c>
      <c r="B1128" s="51" t="s">
        <v>1398</v>
      </c>
      <c r="C1128" s="46"/>
      <c r="D1128" s="46"/>
      <c r="E1128" s="46"/>
      <c r="F1128" s="46"/>
    </row>
    <row r="1129" spans="1:6" ht="12.75" customHeight="1" outlineLevel="1" x14ac:dyDescent="0.2">
      <c r="A1129" s="46">
        <v>9</v>
      </c>
      <c r="B1129" s="51" t="s">
        <v>1399</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86" t="s">
        <v>111</v>
      </c>
      <c r="B1131" s="86"/>
      <c r="C1131" s="86"/>
      <c r="D1131" s="86"/>
      <c r="E1131" s="86"/>
      <c r="F1131" s="86"/>
    </row>
    <row r="1132" spans="1:6" ht="12.75" customHeight="1" outlineLevel="1" x14ac:dyDescent="0.2">
      <c r="A1132" s="46">
        <v>1</v>
      </c>
      <c r="B1132" s="51" t="s">
        <v>112</v>
      </c>
      <c r="C1132" s="46"/>
      <c r="D1132" s="46"/>
      <c r="E1132" s="46"/>
      <c r="F1132" s="46"/>
    </row>
    <row r="1133" spans="1:6" ht="12.75" customHeight="1" outlineLevel="1" x14ac:dyDescent="0.2">
      <c r="A1133" s="46">
        <v>2</v>
      </c>
      <c r="B1133" s="51" t="s">
        <v>1400</v>
      </c>
      <c r="C1133" s="46"/>
      <c r="D1133" s="46"/>
      <c r="E1133" s="46"/>
      <c r="F1133" s="46"/>
    </row>
    <row r="1134" spans="1:6" ht="12.75" customHeight="1" outlineLevel="1" x14ac:dyDescent="0.2">
      <c r="A1134" s="46">
        <v>3</v>
      </c>
      <c r="B1134" s="51" t="s">
        <v>1401</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86" t="s">
        <v>113</v>
      </c>
      <c r="B1136" s="86"/>
      <c r="C1136" s="86"/>
      <c r="D1136" s="86"/>
      <c r="E1136" s="86"/>
      <c r="F1136" s="86"/>
    </row>
    <row r="1137" spans="1:6" ht="12.75" customHeight="1" outlineLevel="1" x14ac:dyDescent="0.2">
      <c r="A1137" s="46">
        <v>1</v>
      </c>
      <c r="B1137" s="51" t="s">
        <v>114</v>
      </c>
      <c r="C1137" s="46"/>
      <c r="D1137" s="46"/>
      <c r="E1137" s="46"/>
      <c r="F1137" s="46"/>
    </row>
    <row r="1138" spans="1:6" ht="12.75" customHeight="1" outlineLevel="1" x14ac:dyDescent="0.2">
      <c r="A1138" s="46">
        <v>2</v>
      </c>
      <c r="B1138" s="51" t="s">
        <v>1402</v>
      </c>
      <c r="C1138" s="46"/>
      <c r="D1138" s="46"/>
      <c r="E1138" s="46"/>
      <c r="F1138" s="46"/>
    </row>
    <row r="1139" spans="1:6" ht="38.25" customHeight="1" outlineLevel="1" x14ac:dyDescent="0.2">
      <c r="A1139" s="46">
        <v>3</v>
      </c>
      <c r="B1139" s="51" t="s">
        <v>1403</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86" t="s">
        <v>115</v>
      </c>
      <c r="B1141" s="86"/>
      <c r="C1141" s="86"/>
      <c r="D1141" s="86"/>
      <c r="E1141" s="86"/>
      <c r="F1141" s="86"/>
    </row>
    <row r="1142" spans="1:6" ht="12.75" customHeight="1" outlineLevel="1" x14ac:dyDescent="0.2">
      <c r="A1142" s="46">
        <v>1</v>
      </c>
      <c r="B1142" s="51" t="s">
        <v>116</v>
      </c>
      <c r="C1142" s="46"/>
      <c r="D1142" s="46"/>
      <c r="E1142" s="46"/>
      <c r="F1142" s="46"/>
    </row>
    <row r="1143" spans="1:6" ht="12.75" customHeight="1" outlineLevel="1" x14ac:dyDescent="0.2">
      <c r="A1143" s="46">
        <v>2</v>
      </c>
      <c r="B1143" s="51" t="s">
        <v>1404</v>
      </c>
      <c r="C1143" s="46"/>
      <c r="D1143" s="46"/>
      <c r="E1143" s="46"/>
      <c r="F1143" s="46"/>
    </row>
    <row r="1144" spans="1:6" ht="38.25" customHeight="1" outlineLevel="1" x14ac:dyDescent="0.2">
      <c r="A1144" s="46">
        <v>3</v>
      </c>
      <c r="B1144" s="51" t="s">
        <v>1405</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86" t="s">
        <v>118</v>
      </c>
      <c r="B1146" s="86"/>
      <c r="C1146" s="86"/>
      <c r="D1146" s="86"/>
      <c r="E1146" s="86"/>
      <c r="F1146" s="86"/>
    </row>
    <row r="1147" spans="1:6" ht="12.75" customHeight="1" outlineLevel="1" x14ac:dyDescent="0.2">
      <c r="A1147" s="46">
        <v>1</v>
      </c>
      <c r="B1147" s="51" t="s">
        <v>119</v>
      </c>
      <c r="C1147" s="46"/>
      <c r="D1147" s="46"/>
      <c r="E1147" s="46"/>
      <c r="F1147" s="46"/>
    </row>
    <row r="1148" spans="1:6" ht="25.5" customHeight="1" outlineLevel="1" x14ac:dyDescent="0.2">
      <c r="A1148" s="46">
        <v>2</v>
      </c>
      <c r="B1148" s="51" t="s">
        <v>1406</v>
      </c>
      <c r="C1148" s="46"/>
      <c r="D1148" s="46"/>
      <c r="E1148" s="46"/>
      <c r="F1148" s="46"/>
    </row>
    <row r="1149" spans="1:6" ht="25.5" customHeight="1" outlineLevel="1" x14ac:dyDescent="0.2">
      <c r="A1149" s="46">
        <v>3</v>
      </c>
      <c r="B1149" s="51" t="s">
        <v>1407</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86" t="s">
        <v>120</v>
      </c>
      <c r="B1151" s="86"/>
      <c r="C1151" s="86"/>
      <c r="D1151" s="86"/>
      <c r="E1151" s="86"/>
      <c r="F1151" s="86"/>
    </row>
    <row r="1152" spans="1:6" ht="25.5" customHeight="1" outlineLevel="1" x14ac:dyDescent="0.2">
      <c r="A1152" s="46">
        <v>1</v>
      </c>
      <c r="B1152" s="51" t="s">
        <v>121</v>
      </c>
      <c r="C1152" s="46"/>
      <c r="D1152" s="46"/>
      <c r="E1152" s="46"/>
      <c r="F1152" s="46"/>
    </row>
    <row r="1153" spans="1:6" ht="25.5" customHeight="1" outlineLevel="1" x14ac:dyDescent="0.2">
      <c r="A1153" s="46">
        <v>2</v>
      </c>
      <c r="B1153" s="51" t="s">
        <v>1408</v>
      </c>
      <c r="C1153" s="46"/>
      <c r="D1153" s="46"/>
      <c r="E1153" s="46"/>
      <c r="F1153" s="46"/>
    </row>
    <row r="1154" spans="1:6" ht="12.75" customHeight="1" outlineLevel="1" x14ac:dyDescent="0.2">
      <c r="A1154" s="46">
        <v>3</v>
      </c>
      <c r="B1154" s="51" t="s">
        <v>1409</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86" t="s">
        <v>123</v>
      </c>
      <c r="B1156" s="86"/>
      <c r="C1156" s="86"/>
      <c r="D1156" s="86"/>
      <c r="E1156" s="86"/>
      <c r="F1156" s="86"/>
    </row>
    <row r="1157" spans="1:6" ht="12.75" customHeight="1" outlineLevel="1" x14ac:dyDescent="0.2">
      <c r="A1157" s="46">
        <v>1</v>
      </c>
      <c r="B1157" s="51" t="s">
        <v>124</v>
      </c>
      <c r="C1157" s="46"/>
      <c r="D1157" s="46"/>
      <c r="E1157" s="46"/>
      <c r="F1157" s="46"/>
    </row>
    <row r="1158" spans="1:6" ht="25.5" customHeight="1" outlineLevel="1" x14ac:dyDescent="0.2">
      <c r="A1158" s="46">
        <v>2</v>
      </c>
      <c r="B1158" s="51" t="s">
        <v>1410</v>
      </c>
      <c r="C1158" s="46"/>
      <c r="D1158" s="46"/>
      <c r="E1158" s="46"/>
      <c r="F1158" s="46"/>
    </row>
    <row r="1159" spans="1:6" ht="25.5" customHeight="1" outlineLevel="1" x14ac:dyDescent="0.2">
      <c r="A1159" s="46">
        <v>3</v>
      </c>
      <c r="B1159" s="51" t="s">
        <v>1411</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86" t="s">
        <v>125</v>
      </c>
      <c r="B1161" s="86"/>
      <c r="C1161" s="86"/>
      <c r="D1161" s="86"/>
      <c r="E1161" s="86"/>
      <c r="F1161" s="86"/>
    </row>
    <row r="1162" spans="1:6" ht="12.75" customHeight="1" outlineLevel="1" x14ac:dyDescent="0.2">
      <c r="A1162" s="46">
        <v>1</v>
      </c>
      <c r="B1162" s="51" t="s">
        <v>126</v>
      </c>
      <c r="C1162" s="46"/>
      <c r="D1162" s="46"/>
      <c r="E1162" s="46"/>
      <c r="F1162" s="46"/>
    </row>
    <row r="1163" spans="1:6" ht="12.75" customHeight="1" outlineLevel="1" x14ac:dyDescent="0.2">
      <c r="A1163" s="46">
        <v>2</v>
      </c>
      <c r="B1163" s="51" t="s">
        <v>1412</v>
      </c>
      <c r="C1163" s="46"/>
      <c r="D1163" s="46"/>
      <c r="E1163" s="46"/>
      <c r="F1163" s="46"/>
    </row>
    <row r="1164" spans="1:6" ht="25.5" customHeight="1" outlineLevel="1" x14ac:dyDescent="0.2">
      <c r="A1164" s="46">
        <v>3</v>
      </c>
      <c r="B1164" s="51" t="s">
        <v>1413</v>
      </c>
      <c r="C1164" s="46"/>
      <c r="D1164" s="46"/>
      <c r="E1164" s="46"/>
      <c r="F1164" s="46"/>
    </row>
    <row r="1165" spans="1:6" ht="12.75" customHeight="1" outlineLevel="1" x14ac:dyDescent="0.2">
      <c r="A1165" s="46">
        <v>4</v>
      </c>
      <c r="B1165" s="51" t="s">
        <v>1414</v>
      </c>
      <c r="C1165" s="46"/>
      <c r="D1165" s="46"/>
      <c r="E1165" s="46"/>
      <c r="F1165" s="46"/>
    </row>
    <row r="1166" spans="1:6" ht="25.5" customHeight="1" outlineLevel="1" x14ac:dyDescent="0.2">
      <c r="A1166" s="46">
        <v>5</v>
      </c>
      <c r="B1166" s="51" t="s">
        <v>1415</v>
      </c>
      <c r="C1166" s="46"/>
      <c r="D1166" s="46"/>
      <c r="E1166" s="46"/>
      <c r="F1166" s="46"/>
    </row>
    <row r="1167" spans="1:6" ht="25.5" customHeight="1" outlineLevel="1" x14ac:dyDescent="0.2">
      <c r="A1167" s="46">
        <v>6</v>
      </c>
      <c r="B1167" s="51" t="s">
        <v>1416</v>
      </c>
      <c r="C1167" s="46"/>
      <c r="D1167" s="46"/>
      <c r="E1167" s="46"/>
      <c r="F1167" s="46"/>
    </row>
    <row r="1168" spans="1:6" ht="25.5" customHeight="1" outlineLevel="1" x14ac:dyDescent="0.2">
      <c r="A1168" s="46">
        <v>7</v>
      </c>
      <c r="B1168" s="51" t="s">
        <v>1417</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86" t="s">
        <v>127</v>
      </c>
      <c r="B1170" s="86"/>
      <c r="C1170" s="86"/>
      <c r="D1170" s="86"/>
      <c r="E1170" s="86"/>
      <c r="F1170" s="86"/>
    </row>
    <row r="1171" spans="1:6" ht="12.75" customHeight="1" outlineLevel="1" x14ac:dyDescent="0.2">
      <c r="A1171" s="46">
        <v>1</v>
      </c>
      <c r="B1171" s="51" t="s">
        <v>128</v>
      </c>
      <c r="C1171" s="46"/>
      <c r="D1171" s="46"/>
      <c r="E1171" s="46"/>
      <c r="F1171" s="46"/>
    </row>
    <row r="1172" spans="1:6" ht="25.5" customHeight="1" outlineLevel="1" x14ac:dyDescent="0.2">
      <c r="A1172" s="46">
        <v>2</v>
      </c>
      <c r="B1172" s="51" t="s">
        <v>1418</v>
      </c>
      <c r="C1172" s="46"/>
      <c r="D1172" s="46"/>
      <c r="E1172" s="46"/>
      <c r="F1172" s="46"/>
    </row>
    <row r="1173" spans="1:6" ht="25.5" customHeight="1" outlineLevel="1" x14ac:dyDescent="0.2">
      <c r="A1173" s="46">
        <v>3</v>
      </c>
      <c r="B1173" s="51" t="s">
        <v>1419</v>
      </c>
      <c r="C1173" s="46"/>
      <c r="D1173" s="46"/>
      <c r="E1173" s="46"/>
      <c r="F1173" s="46"/>
    </row>
    <row r="1174" spans="1:6" ht="38.25" customHeight="1" outlineLevel="1" x14ac:dyDescent="0.2">
      <c r="A1174" s="46">
        <v>4</v>
      </c>
      <c r="B1174" s="51" t="s">
        <v>1420</v>
      </c>
      <c r="C1174" s="46"/>
      <c r="D1174" s="46"/>
      <c r="E1174" s="46"/>
      <c r="F1174" s="46"/>
    </row>
    <row r="1175" spans="1:6" ht="38.25" customHeight="1" outlineLevel="1" x14ac:dyDescent="0.2">
      <c r="A1175" s="46">
        <v>5</v>
      </c>
      <c r="B1175" s="51" t="s">
        <v>1421</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86" t="s">
        <v>129</v>
      </c>
      <c r="B1177" s="86"/>
      <c r="C1177" s="86"/>
      <c r="D1177" s="86"/>
      <c r="E1177" s="86"/>
      <c r="F1177" s="86"/>
    </row>
    <row r="1178" spans="1:6" ht="25.5" customHeight="1" outlineLevel="1" x14ac:dyDescent="0.2">
      <c r="A1178" s="46">
        <v>1</v>
      </c>
      <c r="B1178" s="51" t="s">
        <v>130</v>
      </c>
      <c r="C1178" s="46"/>
      <c r="D1178" s="46"/>
      <c r="E1178" s="46"/>
      <c r="F1178" s="46"/>
    </row>
    <row r="1179" spans="1:6" ht="25.5" customHeight="1" outlineLevel="1" x14ac:dyDescent="0.2">
      <c r="A1179" s="46">
        <v>2</v>
      </c>
      <c r="B1179" s="51" t="s">
        <v>1422</v>
      </c>
      <c r="C1179" s="46"/>
      <c r="D1179" s="46"/>
      <c r="E1179" s="46"/>
      <c r="F1179" s="46"/>
    </row>
    <row r="1180" spans="1:6" ht="38.25" customHeight="1" outlineLevel="1" x14ac:dyDescent="0.2">
      <c r="A1180" s="46">
        <v>3</v>
      </c>
      <c r="B1180" s="51" t="s">
        <v>1423</v>
      </c>
      <c r="C1180" s="46"/>
      <c r="D1180" s="46"/>
      <c r="E1180" s="46"/>
      <c r="F1180" s="46"/>
    </row>
    <row r="1181" spans="1:6" ht="25.5" customHeight="1" outlineLevel="1" x14ac:dyDescent="0.2">
      <c r="A1181" s="46">
        <v>4</v>
      </c>
      <c r="B1181" s="51" t="s">
        <v>1424</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86" t="s">
        <v>132</v>
      </c>
      <c r="B1183" s="86"/>
      <c r="C1183" s="86"/>
      <c r="D1183" s="86"/>
      <c r="E1183" s="86"/>
      <c r="F1183" s="86"/>
    </row>
    <row r="1184" spans="1:6" ht="12.75" customHeight="1" outlineLevel="1" x14ac:dyDescent="0.2">
      <c r="A1184" s="46">
        <v>1</v>
      </c>
      <c r="B1184" s="51" t="s">
        <v>134</v>
      </c>
      <c r="C1184" s="46"/>
      <c r="D1184" s="46"/>
      <c r="E1184" s="46"/>
      <c r="F1184" s="46"/>
    </row>
    <row r="1185" spans="1:6" ht="12.75" customHeight="1" outlineLevel="1" x14ac:dyDescent="0.2">
      <c r="A1185" s="46">
        <v>2</v>
      </c>
      <c r="B1185" s="51" t="s">
        <v>1425</v>
      </c>
      <c r="C1185" s="46"/>
      <c r="D1185" s="46"/>
      <c r="E1185" s="46"/>
      <c r="F1185" s="46"/>
    </row>
    <row r="1186" spans="1:6" ht="25.5" customHeight="1" outlineLevel="1" x14ac:dyDescent="0.2">
      <c r="A1186" s="46">
        <v>3</v>
      </c>
      <c r="B1186" s="51" t="s">
        <v>1426</v>
      </c>
      <c r="C1186" s="46"/>
      <c r="D1186" s="46"/>
      <c r="E1186" s="46"/>
      <c r="F1186" s="46"/>
    </row>
    <row r="1187" spans="1:6" ht="25.5" customHeight="1" outlineLevel="1" x14ac:dyDescent="0.2">
      <c r="A1187" s="46">
        <v>4</v>
      </c>
      <c r="B1187" s="51" t="s">
        <v>1427</v>
      </c>
      <c r="C1187" s="46"/>
      <c r="D1187" s="46"/>
      <c r="E1187" s="46"/>
      <c r="F1187" s="46"/>
    </row>
    <row r="1188" spans="1:6" ht="38.25" customHeight="1" outlineLevel="1" x14ac:dyDescent="0.2">
      <c r="A1188" s="46">
        <v>5</v>
      </c>
      <c r="B1188" s="51" t="s">
        <v>1428</v>
      </c>
      <c r="C1188" s="46"/>
      <c r="D1188" s="46"/>
      <c r="E1188" s="46"/>
      <c r="F1188" s="46"/>
    </row>
    <row r="1189" spans="1:6" ht="28.5" customHeight="1" outlineLevel="1" x14ac:dyDescent="0.2">
      <c r="A1189" s="46">
        <v>6</v>
      </c>
      <c r="B1189" s="52" t="s">
        <v>1429</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86" t="s">
        <v>135</v>
      </c>
      <c r="B1191" s="86"/>
      <c r="C1191" s="86"/>
      <c r="D1191" s="86"/>
      <c r="E1191" s="86"/>
      <c r="F1191" s="86"/>
    </row>
    <row r="1192" spans="1:6" ht="25.5" customHeight="1" outlineLevel="1" x14ac:dyDescent="0.2">
      <c r="A1192" s="46">
        <v>1</v>
      </c>
      <c r="B1192" s="51" t="s">
        <v>137</v>
      </c>
      <c r="C1192" s="46"/>
      <c r="D1192" s="46"/>
      <c r="E1192" s="46"/>
      <c r="F1192" s="46"/>
    </row>
    <row r="1193" spans="1:6" ht="12.75" customHeight="1" outlineLevel="1" x14ac:dyDescent="0.2">
      <c r="A1193" s="46">
        <v>2</v>
      </c>
      <c r="B1193" s="51" t="s">
        <v>1430</v>
      </c>
      <c r="C1193" s="46"/>
      <c r="D1193" s="46"/>
      <c r="E1193" s="46"/>
      <c r="F1193" s="46"/>
    </row>
    <row r="1194" spans="1:6" ht="25.5" customHeight="1" outlineLevel="1" x14ac:dyDescent="0.2">
      <c r="A1194" s="46">
        <v>3</v>
      </c>
      <c r="B1194" s="51" t="s">
        <v>1431</v>
      </c>
      <c r="C1194" s="46"/>
      <c r="D1194" s="46"/>
      <c r="E1194" s="46"/>
      <c r="F1194" s="46"/>
    </row>
    <row r="1195" spans="1:6" ht="25.5" customHeight="1" outlineLevel="1" x14ac:dyDescent="0.2">
      <c r="A1195" s="46">
        <v>4</v>
      </c>
      <c r="B1195" s="51" t="s">
        <v>1432</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86" t="s">
        <v>138</v>
      </c>
      <c r="B1197" s="86"/>
      <c r="C1197" s="86"/>
      <c r="D1197" s="86"/>
      <c r="E1197" s="86"/>
      <c r="F1197" s="86"/>
    </row>
    <row r="1198" spans="1:6" ht="12.75" customHeight="1" outlineLevel="1" x14ac:dyDescent="0.2">
      <c r="A1198" s="46">
        <v>1</v>
      </c>
      <c r="B1198" s="51" t="s">
        <v>139</v>
      </c>
      <c r="C1198" s="46"/>
      <c r="D1198" s="46"/>
      <c r="E1198" s="46"/>
      <c r="F1198" s="46"/>
    </row>
    <row r="1199" spans="1:6" ht="12.75" customHeight="1" outlineLevel="1" x14ac:dyDescent="0.2">
      <c r="A1199" s="46">
        <v>2</v>
      </c>
      <c r="B1199" s="51" t="s">
        <v>1433</v>
      </c>
      <c r="C1199" s="46"/>
      <c r="D1199" s="46"/>
      <c r="E1199" s="46"/>
      <c r="F1199" s="46"/>
    </row>
    <row r="1200" spans="1:6" ht="25.5" customHeight="1" outlineLevel="1" x14ac:dyDescent="0.2">
      <c r="A1200" s="46">
        <v>3</v>
      </c>
      <c r="B1200" s="51" t="s">
        <v>1434</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86" t="s">
        <v>140</v>
      </c>
      <c r="B1202" s="86"/>
      <c r="C1202" s="86"/>
      <c r="D1202" s="86"/>
      <c r="E1202" s="86"/>
      <c r="F1202" s="86"/>
    </row>
    <row r="1203" spans="1:6" ht="25.5" customHeight="1" outlineLevel="1" x14ac:dyDescent="0.2">
      <c r="A1203" s="46">
        <v>1</v>
      </c>
      <c r="B1203" s="51" t="s">
        <v>141</v>
      </c>
      <c r="C1203" s="46"/>
      <c r="D1203" s="46"/>
      <c r="E1203" s="46"/>
      <c r="F1203" s="46"/>
    </row>
    <row r="1204" spans="1:6" ht="12.75" customHeight="1" outlineLevel="1" x14ac:dyDescent="0.2">
      <c r="A1204" s="46">
        <v>2</v>
      </c>
      <c r="B1204" s="51" t="s">
        <v>1435</v>
      </c>
      <c r="C1204" s="46"/>
      <c r="D1204" s="46"/>
      <c r="E1204" s="46"/>
      <c r="F1204" s="46"/>
    </row>
    <row r="1205" spans="1:6" ht="25.5" customHeight="1" outlineLevel="1" x14ac:dyDescent="0.2">
      <c r="A1205" s="46">
        <v>3</v>
      </c>
      <c r="B1205" s="51" t="s">
        <v>1436</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86" t="s">
        <v>142</v>
      </c>
      <c r="B1207" s="86"/>
      <c r="C1207" s="86"/>
      <c r="D1207" s="86"/>
      <c r="E1207" s="86"/>
      <c r="F1207" s="86"/>
    </row>
    <row r="1208" spans="1:6" ht="12.75" customHeight="1" outlineLevel="1" x14ac:dyDescent="0.2">
      <c r="A1208" s="46">
        <v>1</v>
      </c>
      <c r="B1208" s="51" t="s">
        <v>143</v>
      </c>
      <c r="C1208" s="46"/>
      <c r="D1208" s="46"/>
      <c r="E1208" s="46"/>
      <c r="F1208" s="46"/>
    </row>
    <row r="1209" spans="1:6" ht="12.75" customHeight="1" outlineLevel="1" x14ac:dyDescent="0.2">
      <c r="A1209" s="46">
        <v>2</v>
      </c>
      <c r="B1209" s="51" t="s">
        <v>1437</v>
      </c>
      <c r="C1209" s="46"/>
      <c r="D1209" s="46"/>
      <c r="E1209" s="46"/>
      <c r="F1209" s="46"/>
    </row>
    <row r="1210" spans="1:6" ht="25.5" customHeight="1" outlineLevel="1" x14ac:dyDescent="0.2">
      <c r="A1210" s="46">
        <v>3</v>
      </c>
      <c r="B1210" s="51" t="s">
        <v>1438</v>
      </c>
      <c r="C1210" s="46"/>
      <c r="D1210" s="46"/>
      <c r="E1210" s="46"/>
      <c r="F1210" s="46"/>
    </row>
    <row r="1211" spans="1:6" ht="12.75" customHeight="1" outlineLevel="1" x14ac:dyDescent="0.2">
      <c r="A1211" s="46">
        <v>4</v>
      </c>
      <c r="B1211" s="51" t="s">
        <v>1439</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86" t="s">
        <v>144</v>
      </c>
      <c r="B1213" s="86"/>
      <c r="C1213" s="86"/>
      <c r="D1213" s="86"/>
      <c r="E1213" s="86"/>
      <c r="F1213" s="86"/>
    </row>
    <row r="1214" spans="1:6" ht="12.75" customHeight="1" outlineLevel="1" x14ac:dyDescent="0.2">
      <c r="A1214" s="46">
        <v>1</v>
      </c>
      <c r="B1214" s="51" t="s">
        <v>145</v>
      </c>
      <c r="C1214" s="46"/>
      <c r="D1214" s="46"/>
      <c r="E1214" s="46"/>
      <c r="F1214" s="46"/>
    </row>
    <row r="1215" spans="1:6" ht="12.75" customHeight="1" outlineLevel="1" x14ac:dyDescent="0.2">
      <c r="A1215" s="46">
        <v>2</v>
      </c>
      <c r="B1215" s="51" t="s">
        <v>1440</v>
      </c>
      <c r="C1215" s="46"/>
      <c r="D1215" s="46"/>
      <c r="E1215" s="46"/>
      <c r="F1215" s="46"/>
    </row>
    <row r="1216" spans="1:6" ht="25.5" customHeight="1" outlineLevel="1" x14ac:dyDescent="0.2">
      <c r="A1216" s="46">
        <v>3</v>
      </c>
      <c r="B1216" s="51" t="s">
        <v>1441</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86" t="s">
        <v>146</v>
      </c>
      <c r="B1218" s="86"/>
      <c r="C1218" s="86"/>
      <c r="D1218" s="86"/>
      <c r="E1218" s="86"/>
      <c r="F1218" s="86"/>
    </row>
    <row r="1219" spans="1:6" ht="25.5" customHeight="1" outlineLevel="1" x14ac:dyDescent="0.2">
      <c r="A1219" s="46">
        <v>1</v>
      </c>
      <c r="B1219" s="51" t="s">
        <v>148</v>
      </c>
      <c r="C1219" s="46"/>
      <c r="D1219" s="46"/>
      <c r="E1219" s="46"/>
      <c r="F1219" s="46"/>
    </row>
    <row r="1220" spans="1:6" ht="25.5" customHeight="1" outlineLevel="1" x14ac:dyDescent="0.2">
      <c r="A1220" s="46">
        <v>2</v>
      </c>
      <c r="B1220" s="51" t="s">
        <v>1442</v>
      </c>
      <c r="C1220" s="46"/>
      <c r="D1220" s="46"/>
      <c r="E1220" s="46"/>
      <c r="F1220" s="46"/>
    </row>
    <row r="1221" spans="1:6" ht="38.25" customHeight="1" outlineLevel="1" x14ac:dyDescent="0.2">
      <c r="A1221" s="46">
        <v>3</v>
      </c>
      <c r="B1221" s="51" t="s">
        <v>1443</v>
      </c>
      <c r="C1221" s="46"/>
      <c r="D1221" s="46"/>
      <c r="E1221" s="46"/>
      <c r="F1221" s="46"/>
    </row>
    <row r="1222" spans="1:6" ht="25.5" customHeight="1" outlineLevel="1" x14ac:dyDescent="0.2">
      <c r="A1222" s="46">
        <v>4</v>
      </c>
      <c r="B1222" s="51" t="s">
        <v>1444</v>
      </c>
      <c r="C1222" s="46"/>
      <c r="D1222" s="46"/>
      <c r="E1222" s="46"/>
      <c r="F1222" s="46"/>
    </row>
    <row r="1223" spans="1:6" ht="38.25" customHeight="1" outlineLevel="1" x14ac:dyDescent="0.2">
      <c r="A1223" s="46">
        <v>5</v>
      </c>
      <c r="B1223" s="51" t="s">
        <v>1445</v>
      </c>
      <c r="C1223" s="46"/>
      <c r="D1223" s="46"/>
      <c r="E1223" s="46"/>
      <c r="F1223" s="46"/>
    </row>
    <row r="1224" spans="1:6" ht="25.5" customHeight="1" outlineLevel="1" x14ac:dyDescent="0.2">
      <c r="A1224" s="46">
        <v>6</v>
      </c>
      <c r="B1224" s="51" t="s">
        <v>1446</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86" t="s">
        <v>149</v>
      </c>
      <c r="B1226" s="86"/>
      <c r="C1226" s="86"/>
      <c r="D1226" s="86"/>
      <c r="E1226" s="86"/>
      <c r="F1226" s="86"/>
    </row>
    <row r="1227" spans="1:6" ht="12.75" customHeight="1" outlineLevel="1" x14ac:dyDescent="0.2">
      <c r="A1227" s="46">
        <v>1</v>
      </c>
      <c r="B1227" s="51" t="s">
        <v>151</v>
      </c>
      <c r="C1227" s="46"/>
      <c r="D1227" s="46"/>
      <c r="E1227" s="46"/>
      <c r="F1227" s="46"/>
    </row>
    <row r="1228" spans="1:6" ht="25.5" customHeight="1" outlineLevel="1" x14ac:dyDescent="0.2">
      <c r="A1228" s="46">
        <v>2</v>
      </c>
      <c r="B1228" s="51" t="s">
        <v>1447</v>
      </c>
      <c r="C1228" s="46"/>
      <c r="D1228" s="46"/>
      <c r="E1228" s="46"/>
      <c r="F1228" s="46"/>
    </row>
    <row r="1229" spans="1:6" ht="25.5" customHeight="1" outlineLevel="1" x14ac:dyDescent="0.2">
      <c r="A1229" s="46">
        <v>3</v>
      </c>
      <c r="B1229" s="51" t="s">
        <v>1448</v>
      </c>
      <c r="C1229" s="46"/>
      <c r="D1229" s="46"/>
      <c r="E1229" s="46"/>
      <c r="F1229" s="46"/>
    </row>
    <row r="1230" spans="1:6" ht="25.5" customHeight="1" outlineLevel="1" x14ac:dyDescent="0.2">
      <c r="A1230" s="46">
        <v>4</v>
      </c>
      <c r="B1230" s="51" t="s">
        <v>1449</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86" t="s">
        <v>152</v>
      </c>
      <c r="B1232" s="86"/>
      <c r="C1232" s="86"/>
      <c r="D1232" s="86"/>
      <c r="E1232" s="86"/>
      <c r="F1232" s="86"/>
    </row>
    <row r="1233" spans="1:6" ht="12.75" customHeight="1" outlineLevel="1" x14ac:dyDescent="0.2">
      <c r="A1233" s="46">
        <v>1</v>
      </c>
      <c r="B1233" s="51" t="s">
        <v>153</v>
      </c>
      <c r="C1233" s="46"/>
      <c r="D1233" s="46"/>
      <c r="E1233" s="46"/>
      <c r="F1233" s="46"/>
    </row>
    <row r="1234" spans="1:6" ht="25.5" customHeight="1" outlineLevel="1" x14ac:dyDescent="0.2">
      <c r="A1234" s="46">
        <v>2</v>
      </c>
      <c r="B1234" s="51" t="s">
        <v>1450</v>
      </c>
      <c r="C1234" s="46"/>
      <c r="D1234" s="46"/>
      <c r="E1234" s="46"/>
      <c r="F1234" s="46"/>
    </row>
    <row r="1235" spans="1:6" ht="25.5" customHeight="1" outlineLevel="1" x14ac:dyDescent="0.2">
      <c r="A1235" s="46">
        <v>3</v>
      </c>
      <c r="B1235" s="51" t="s">
        <v>1451</v>
      </c>
      <c r="C1235" s="46"/>
      <c r="D1235" s="46"/>
      <c r="E1235" s="46"/>
      <c r="F1235" s="46"/>
    </row>
    <row r="1236" spans="1:6" ht="25.5" customHeight="1" outlineLevel="1" x14ac:dyDescent="0.2">
      <c r="A1236" s="46">
        <v>4</v>
      </c>
      <c r="B1236" s="51" t="s">
        <v>1452</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86" t="s">
        <v>155</v>
      </c>
      <c r="B1238" s="86"/>
      <c r="C1238" s="86"/>
      <c r="D1238" s="86"/>
      <c r="E1238" s="86"/>
      <c r="F1238" s="86"/>
    </row>
    <row r="1239" spans="1:6" ht="25.5" customHeight="1" outlineLevel="1" x14ac:dyDescent="0.2">
      <c r="A1239" s="46">
        <v>1</v>
      </c>
      <c r="B1239" s="51" t="s">
        <v>156</v>
      </c>
      <c r="C1239" s="46"/>
      <c r="D1239" s="46"/>
      <c r="E1239" s="46"/>
      <c r="F1239" s="46"/>
    </row>
    <row r="1240" spans="1:6" ht="25.5" customHeight="1" outlineLevel="1" x14ac:dyDescent="0.2">
      <c r="A1240" s="46">
        <v>2</v>
      </c>
      <c r="B1240" s="51" t="s">
        <v>1453</v>
      </c>
      <c r="C1240" s="46"/>
      <c r="D1240" s="46"/>
      <c r="E1240" s="46"/>
      <c r="F1240" s="46"/>
    </row>
    <row r="1241" spans="1:6" ht="25.5" customHeight="1" outlineLevel="1" x14ac:dyDescent="0.2">
      <c r="A1241" s="46">
        <v>3</v>
      </c>
      <c r="B1241" s="51" t="s">
        <v>1454</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86" t="s">
        <v>157</v>
      </c>
      <c r="B1243" s="86"/>
      <c r="C1243" s="86"/>
      <c r="D1243" s="86"/>
      <c r="E1243" s="86"/>
      <c r="F1243" s="86"/>
    </row>
    <row r="1244" spans="1:6" ht="25.5" customHeight="1" outlineLevel="1" x14ac:dyDescent="0.2">
      <c r="A1244" s="46">
        <v>1</v>
      </c>
      <c r="B1244" s="51" t="s">
        <v>158</v>
      </c>
      <c r="C1244" s="46"/>
      <c r="D1244" s="46"/>
      <c r="E1244" s="46"/>
      <c r="F1244" s="46"/>
    </row>
    <row r="1245" spans="1:6" ht="12.75" customHeight="1" outlineLevel="1" x14ac:dyDescent="0.2">
      <c r="A1245" s="46">
        <v>2</v>
      </c>
      <c r="B1245" s="51" t="s">
        <v>1455</v>
      </c>
      <c r="C1245" s="46"/>
      <c r="D1245" s="46"/>
      <c r="E1245" s="46"/>
      <c r="F1245" s="46"/>
    </row>
    <row r="1246" spans="1:6" ht="25.5" customHeight="1" outlineLevel="1" x14ac:dyDescent="0.2">
      <c r="A1246" s="46">
        <v>3</v>
      </c>
      <c r="B1246" s="51" t="s">
        <v>1456</v>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86" t="s">
        <v>159</v>
      </c>
      <c r="B1248" s="86"/>
      <c r="C1248" s="86"/>
      <c r="D1248" s="86"/>
      <c r="E1248" s="86"/>
      <c r="F1248" s="86"/>
    </row>
    <row r="1249" spans="1:6" ht="38.25" customHeight="1" outlineLevel="1" x14ac:dyDescent="0.2">
      <c r="A1249" s="46">
        <v>1</v>
      </c>
      <c r="B1249" s="51" t="s">
        <v>160</v>
      </c>
      <c r="C1249" s="46"/>
      <c r="D1249" s="46"/>
      <c r="E1249" s="46"/>
      <c r="F1249" s="46"/>
    </row>
    <row r="1250" spans="1:6" ht="25.5" customHeight="1" outlineLevel="1" x14ac:dyDescent="0.2">
      <c r="A1250" s="46">
        <v>2</v>
      </c>
      <c r="B1250" s="51" t="s">
        <v>1457</v>
      </c>
      <c r="C1250" s="46"/>
      <c r="D1250" s="46"/>
      <c r="E1250" s="46"/>
      <c r="F1250" s="46"/>
    </row>
    <row r="1251" spans="1:6" ht="25.5" customHeight="1" outlineLevel="1" x14ac:dyDescent="0.2">
      <c r="A1251" s="46">
        <v>3</v>
      </c>
      <c r="B1251" s="51" t="s">
        <v>1458</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86" t="s">
        <v>161</v>
      </c>
      <c r="B1253" s="86"/>
      <c r="C1253" s="86"/>
      <c r="D1253" s="86"/>
      <c r="E1253" s="86"/>
      <c r="F1253" s="86"/>
    </row>
    <row r="1254" spans="1:6" ht="25.5" customHeight="1" outlineLevel="1" x14ac:dyDescent="0.2">
      <c r="A1254" s="46">
        <v>1</v>
      </c>
      <c r="B1254" s="51" t="s">
        <v>163</v>
      </c>
      <c r="C1254" s="46"/>
      <c r="D1254" s="46"/>
      <c r="E1254" s="46"/>
      <c r="F1254" s="46"/>
    </row>
    <row r="1255" spans="1:6" ht="25.5" customHeight="1" outlineLevel="1" x14ac:dyDescent="0.2">
      <c r="A1255" s="46">
        <v>2</v>
      </c>
      <c r="B1255" s="51" t="s">
        <v>1459</v>
      </c>
      <c r="C1255" s="46"/>
      <c r="D1255" s="46"/>
      <c r="E1255" s="46"/>
      <c r="F1255" s="46"/>
    </row>
    <row r="1256" spans="1:6" ht="38.25" customHeight="1" outlineLevel="1" x14ac:dyDescent="0.2">
      <c r="A1256" s="46">
        <v>3</v>
      </c>
      <c r="B1256" s="51" t="s">
        <v>1460</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86" t="s">
        <v>164</v>
      </c>
      <c r="B1258" s="86"/>
      <c r="C1258" s="86"/>
      <c r="D1258" s="86"/>
      <c r="E1258" s="86"/>
      <c r="F1258" s="86"/>
    </row>
    <row r="1259" spans="1:6" ht="12.75" customHeight="1" outlineLevel="1" x14ac:dyDescent="0.2">
      <c r="A1259" s="46">
        <v>1</v>
      </c>
      <c r="B1259" s="51" t="s">
        <v>166</v>
      </c>
      <c r="C1259" s="46"/>
      <c r="D1259" s="46"/>
      <c r="E1259" s="46"/>
      <c r="F1259" s="46"/>
    </row>
    <row r="1260" spans="1:6" ht="12.75" customHeight="1" outlineLevel="1" x14ac:dyDescent="0.2">
      <c r="A1260" s="46">
        <v>2</v>
      </c>
      <c r="B1260" s="51" t="s">
        <v>1461</v>
      </c>
      <c r="C1260" s="46"/>
      <c r="D1260" s="46"/>
      <c r="E1260" s="46"/>
      <c r="F1260" s="46"/>
    </row>
    <row r="1261" spans="1:6" ht="25.5" customHeight="1" outlineLevel="1" x14ac:dyDescent="0.2">
      <c r="A1261" s="46">
        <v>3</v>
      </c>
      <c r="B1261" s="51" t="s">
        <v>1462</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86" t="s">
        <v>167</v>
      </c>
      <c r="B1263" s="86"/>
      <c r="C1263" s="86"/>
      <c r="D1263" s="86"/>
      <c r="E1263" s="86"/>
      <c r="F1263" s="86"/>
    </row>
    <row r="1264" spans="1:6" ht="12.75" customHeight="1" outlineLevel="1" x14ac:dyDescent="0.2">
      <c r="A1264" s="46">
        <v>1</v>
      </c>
      <c r="B1264" s="51" t="s">
        <v>169</v>
      </c>
      <c r="C1264" s="46"/>
      <c r="D1264" s="46"/>
      <c r="E1264" s="46"/>
      <c r="F1264" s="46"/>
    </row>
    <row r="1265" spans="1:6" ht="25.5" customHeight="1" outlineLevel="1" x14ac:dyDescent="0.2">
      <c r="A1265" s="46">
        <v>2</v>
      </c>
      <c r="B1265" s="51" t="s">
        <v>1463</v>
      </c>
      <c r="C1265" s="46"/>
      <c r="D1265" s="46"/>
      <c r="E1265" s="46"/>
      <c r="F1265" s="46"/>
    </row>
    <row r="1266" spans="1:6" ht="25.5" customHeight="1" outlineLevel="1" x14ac:dyDescent="0.2">
      <c r="A1266" s="46">
        <v>3</v>
      </c>
      <c r="B1266" s="51" t="s">
        <v>1464</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86" t="s">
        <v>171</v>
      </c>
      <c r="B1268" s="86"/>
      <c r="C1268" s="86"/>
      <c r="D1268" s="86"/>
      <c r="E1268" s="86"/>
      <c r="F1268" s="86"/>
    </row>
    <row r="1269" spans="1:6" ht="25.5" customHeight="1" outlineLevel="1" x14ac:dyDescent="0.2">
      <c r="A1269" s="46">
        <v>1</v>
      </c>
      <c r="B1269" s="51" t="s">
        <v>173</v>
      </c>
      <c r="C1269" s="46"/>
      <c r="D1269" s="46"/>
      <c r="E1269" s="46"/>
      <c r="F1269" s="46"/>
    </row>
    <row r="1270" spans="1:6" ht="25.5" customHeight="1" outlineLevel="1" x14ac:dyDescent="0.2">
      <c r="A1270" s="46">
        <v>2</v>
      </c>
      <c r="B1270" s="51" t="s">
        <v>1465</v>
      </c>
      <c r="C1270" s="46"/>
      <c r="D1270" s="46"/>
      <c r="E1270" s="46"/>
      <c r="F1270" s="46"/>
    </row>
    <row r="1271" spans="1:6" ht="38.25" customHeight="1" outlineLevel="1" x14ac:dyDescent="0.2">
      <c r="A1271" s="46">
        <v>3</v>
      </c>
      <c r="B1271" s="51" t="s">
        <v>1466</v>
      </c>
      <c r="C1271" s="46"/>
      <c r="D1271" s="46"/>
      <c r="E1271" s="46"/>
      <c r="F1271" s="46"/>
    </row>
    <row r="1272" spans="1:6" ht="25.5" customHeight="1" outlineLevel="1" x14ac:dyDescent="0.2">
      <c r="A1272" s="46">
        <v>4</v>
      </c>
      <c r="B1272" s="51" t="s">
        <v>1467</v>
      </c>
      <c r="C1272" s="46"/>
      <c r="D1272" s="46"/>
      <c r="E1272" s="46"/>
      <c r="F1272" s="46"/>
    </row>
    <row r="1273" spans="1:6" ht="25.5" customHeight="1" outlineLevel="1" x14ac:dyDescent="0.2">
      <c r="A1273" s="46">
        <v>5</v>
      </c>
      <c r="B1273" s="51" t="s">
        <v>1468</v>
      </c>
      <c r="C1273" s="46"/>
      <c r="D1273" s="46"/>
      <c r="E1273" s="46"/>
      <c r="F1273" s="46"/>
    </row>
    <row r="1274" spans="1:6" ht="38.25" customHeight="1" outlineLevel="1" x14ac:dyDescent="0.2">
      <c r="A1274" s="46">
        <v>6</v>
      </c>
      <c r="B1274" s="51" t="s">
        <v>1469</v>
      </c>
      <c r="C1274" s="46"/>
      <c r="D1274" s="46"/>
      <c r="E1274" s="46"/>
      <c r="F1274" s="46"/>
    </row>
    <row r="1275" spans="1:6" ht="38.25" customHeight="1" outlineLevel="1" x14ac:dyDescent="0.2">
      <c r="A1275" s="46">
        <v>7</v>
      </c>
      <c r="B1275" s="51" t="s">
        <v>1470</v>
      </c>
      <c r="C1275" s="46"/>
      <c r="D1275" s="46"/>
      <c r="E1275" s="46"/>
      <c r="F1275" s="46"/>
    </row>
    <row r="1276" spans="1:6" ht="25.5" customHeight="1" outlineLevel="1" x14ac:dyDescent="0.2">
      <c r="A1276" s="46">
        <v>8</v>
      </c>
      <c r="B1276" s="51" t="s">
        <v>1471</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86" t="s">
        <v>174</v>
      </c>
      <c r="B1278" s="86"/>
      <c r="C1278" s="86"/>
      <c r="D1278" s="86"/>
      <c r="E1278" s="86"/>
      <c r="F1278" s="86"/>
    </row>
    <row r="1279" spans="1:6" ht="25.5" customHeight="1" outlineLevel="1" x14ac:dyDescent="0.2">
      <c r="A1279" s="46">
        <v>1</v>
      </c>
      <c r="B1279" s="51" t="s">
        <v>176</v>
      </c>
      <c r="C1279" s="46"/>
      <c r="D1279" s="46"/>
      <c r="E1279" s="46"/>
      <c r="F1279" s="46"/>
    </row>
    <row r="1280" spans="1:6" ht="25.5" customHeight="1" outlineLevel="1" x14ac:dyDescent="0.2">
      <c r="A1280" s="46">
        <v>2</v>
      </c>
      <c r="B1280" s="51" t="s">
        <v>1472</v>
      </c>
      <c r="C1280" s="46"/>
      <c r="D1280" s="46"/>
      <c r="E1280" s="46"/>
      <c r="F1280" s="46"/>
    </row>
    <row r="1281" spans="1:6" ht="25.5" customHeight="1" outlineLevel="1" x14ac:dyDescent="0.2">
      <c r="A1281" s="46">
        <v>3</v>
      </c>
      <c r="B1281" s="51" t="s">
        <v>1473</v>
      </c>
      <c r="C1281" s="46"/>
      <c r="D1281" s="46"/>
      <c r="E1281" s="46"/>
      <c r="F1281" s="46"/>
    </row>
    <row r="1282" spans="1:6" ht="25.5" customHeight="1" outlineLevel="1" x14ac:dyDescent="0.2">
      <c r="A1282" s="46">
        <v>4</v>
      </c>
      <c r="B1282" s="51" t="s">
        <v>1474</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86" t="s">
        <v>177</v>
      </c>
      <c r="B1284" s="86"/>
      <c r="C1284" s="86"/>
      <c r="D1284" s="86"/>
      <c r="E1284" s="86"/>
      <c r="F1284" s="86"/>
    </row>
    <row r="1285" spans="1:6" ht="25.5" customHeight="1" outlineLevel="1" x14ac:dyDescent="0.2">
      <c r="A1285" s="46">
        <v>1</v>
      </c>
      <c r="B1285" s="51" t="s">
        <v>179</v>
      </c>
      <c r="C1285" s="46"/>
      <c r="D1285" s="46"/>
      <c r="E1285" s="46"/>
      <c r="F1285" s="46"/>
    </row>
    <row r="1286" spans="1:6" ht="25.5" customHeight="1" outlineLevel="1" x14ac:dyDescent="0.2">
      <c r="A1286" s="46">
        <v>2</v>
      </c>
      <c r="B1286" s="51" t="s">
        <v>1475</v>
      </c>
      <c r="C1286" s="46"/>
      <c r="D1286" s="46"/>
      <c r="E1286" s="46"/>
      <c r="F1286" s="46"/>
    </row>
    <row r="1287" spans="1:6" ht="25.5" customHeight="1" outlineLevel="1" x14ac:dyDescent="0.2">
      <c r="A1287" s="46">
        <v>3</v>
      </c>
      <c r="B1287" s="51" t="s">
        <v>1476</v>
      </c>
      <c r="C1287" s="46"/>
      <c r="D1287" s="46"/>
      <c r="E1287" s="46"/>
      <c r="F1287" s="46"/>
    </row>
    <row r="1288" spans="1:6" ht="25.5" customHeight="1" outlineLevel="1" x14ac:dyDescent="0.2">
      <c r="A1288" s="46">
        <v>4</v>
      </c>
      <c r="B1288" s="51" t="s">
        <v>1477</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86" t="s">
        <v>180</v>
      </c>
      <c r="B1290" s="86"/>
      <c r="C1290" s="86"/>
      <c r="D1290" s="86"/>
      <c r="E1290" s="86"/>
      <c r="F1290" s="86"/>
    </row>
    <row r="1291" spans="1:6" ht="38.25" customHeight="1" outlineLevel="1" x14ac:dyDescent="0.2">
      <c r="A1291" s="46">
        <v>1</v>
      </c>
      <c r="B1291" s="51" t="s">
        <v>182</v>
      </c>
      <c r="C1291" s="46"/>
      <c r="D1291" s="46"/>
      <c r="E1291" s="46"/>
      <c r="F1291" s="46"/>
    </row>
    <row r="1292" spans="1:6" ht="25.5" customHeight="1" outlineLevel="1" x14ac:dyDescent="0.2">
      <c r="A1292" s="46">
        <v>2</v>
      </c>
      <c r="B1292" s="51" t="s">
        <v>1478</v>
      </c>
      <c r="C1292" s="46"/>
      <c r="D1292" s="46"/>
      <c r="E1292" s="46"/>
      <c r="F1292" s="46"/>
    </row>
    <row r="1293" spans="1:6" ht="25.5" customHeight="1" outlineLevel="1" x14ac:dyDescent="0.2">
      <c r="A1293" s="46">
        <v>3</v>
      </c>
      <c r="B1293" s="51" t="s">
        <v>1479</v>
      </c>
      <c r="C1293" s="46"/>
      <c r="D1293" s="46"/>
      <c r="E1293" s="46"/>
      <c r="F1293" s="46"/>
    </row>
    <row r="1294" spans="1:6" ht="25.5" customHeight="1" outlineLevel="1" x14ac:dyDescent="0.2">
      <c r="A1294" s="46">
        <v>4</v>
      </c>
      <c r="B1294" s="51" t="s">
        <v>1480</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86" t="s">
        <v>184</v>
      </c>
      <c r="B1296" s="86"/>
      <c r="C1296" s="86"/>
      <c r="D1296" s="86"/>
      <c r="E1296" s="86"/>
      <c r="F1296" s="86"/>
    </row>
    <row r="1297" spans="1:6" ht="25.5" customHeight="1" outlineLevel="1" x14ac:dyDescent="0.2">
      <c r="A1297" s="46">
        <v>1</v>
      </c>
      <c r="B1297" s="51" t="s">
        <v>185</v>
      </c>
      <c r="C1297" s="46"/>
      <c r="D1297" s="46"/>
      <c r="E1297" s="46"/>
      <c r="F1297" s="46"/>
    </row>
    <row r="1298" spans="1:6" ht="12.75" customHeight="1" outlineLevel="1" x14ac:dyDescent="0.2">
      <c r="A1298" s="46">
        <v>2</v>
      </c>
      <c r="B1298" s="51" t="s">
        <v>1481</v>
      </c>
      <c r="C1298" s="46"/>
      <c r="D1298" s="46"/>
      <c r="E1298" s="46"/>
      <c r="F1298" s="46"/>
    </row>
    <row r="1299" spans="1:6" ht="12.75" customHeight="1" outlineLevel="1" x14ac:dyDescent="0.2">
      <c r="A1299" s="46">
        <v>3</v>
      </c>
      <c r="B1299" s="51" t="s">
        <v>1482</v>
      </c>
      <c r="C1299" s="46"/>
      <c r="D1299" s="46"/>
      <c r="E1299" s="46"/>
      <c r="F1299" s="46"/>
    </row>
    <row r="1300" spans="1:6" ht="12.75" customHeight="1" outlineLevel="1" x14ac:dyDescent="0.2">
      <c r="A1300" s="46">
        <v>4</v>
      </c>
      <c r="B1300" s="51" t="s">
        <v>1483</v>
      </c>
      <c r="C1300" s="46"/>
      <c r="D1300" s="46"/>
      <c r="E1300" s="46"/>
      <c r="F1300" s="46"/>
    </row>
    <row r="1301" spans="1:6" ht="25.5" customHeight="1" outlineLevel="1" x14ac:dyDescent="0.2">
      <c r="A1301" s="46">
        <v>5</v>
      </c>
      <c r="B1301" s="51" t="s">
        <v>1484</v>
      </c>
      <c r="C1301" s="46"/>
      <c r="D1301" s="46"/>
      <c r="E1301" s="46"/>
      <c r="F1301" s="46"/>
    </row>
    <row r="1302" spans="1:6" ht="25.5" customHeight="1" outlineLevel="1" x14ac:dyDescent="0.2">
      <c r="A1302" s="46">
        <v>6</v>
      </c>
      <c r="B1302" s="51" t="s">
        <v>1485</v>
      </c>
      <c r="C1302" s="46"/>
      <c r="D1302" s="46"/>
      <c r="E1302" s="46"/>
      <c r="F1302" s="46"/>
    </row>
    <row r="1303" spans="1:6" ht="38.25" customHeight="1" outlineLevel="1" x14ac:dyDescent="0.2">
      <c r="A1303" s="46">
        <v>7</v>
      </c>
      <c r="B1303" s="51" t="s">
        <v>1486</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86" t="s">
        <v>187</v>
      </c>
      <c r="B1305" s="86"/>
      <c r="C1305" s="86"/>
      <c r="D1305" s="86"/>
      <c r="E1305" s="86"/>
      <c r="F1305" s="86"/>
    </row>
    <row r="1306" spans="1:6" ht="25.5" customHeight="1" outlineLevel="1" x14ac:dyDescent="0.2">
      <c r="A1306" s="46">
        <v>1</v>
      </c>
      <c r="B1306" s="51" t="s">
        <v>189</v>
      </c>
      <c r="C1306" s="46"/>
      <c r="D1306" s="46"/>
      <c r="E1306" s="46"/>
      <c r="F1306" s="46"/>
    </row>
    <row r="1307" spans="1:6" ht="25.5" customHeight="1" outlineLevel="1" x14ac:dyDescent="0.2">
      <c r="A1307" s="46">
        <v>2</v>
      </c>
      <c r="B1307" s="51" t="s">
        <v>1487</v>
      </c>
      <c r="C1307" s="46"/>
      <c r="D1307" s="46"/>
      <c r="E1307" s="46"/>
      <c r="F1307" s="46"/>
    </row>
    <row r="1308" spans="1:6" ht="25.5" customHeight="1" outlineLevel="1" x14ac:dyDescent="0.2">
      <c r="A1308" s="46">
        <v>3</v>
      </c>
      <c r="B1308" s="51" t="s">
        <v>1488</v>
      </c>
      <c r="C1308" s="46"/>
      <c r="D1308" s="46"/>
      <c r="E1308" s="46"/>
      <c r="F1308" s="46"/>
    </row>
    <row r="1309" spans="1:6" ht="25.5" customHeight="1" outlineLevel="1" x14ac:dyDescent="0.2">
      <c r="A1309" s="46">
        <v>4</v>
      </c>
      <c r="B1309" s="51" t="s">
        <v>1489</v>
      </c>
      <c r="C1309" s="46"/>
      <c r="D1309" s="46"/>
      <c r="E1309" s="46"/>
      <c r="F1309" s="46"/>
    </row>
    <row r="1310" spans="1:6" ht="12.75" customHeight="1" outlineLevel="1" x14ac:dyDescent="0.2">
      <c r="A1310" s="46">
        <v>5</v>
      </c>
      <c r="B1310" s="51" t="s">
        <v>1490</v>
      </c>
      <c r="C1310" s="46"/>
      <c r="D1310" s="46"/>
      <c r="E1310" s="46"/>
      <c r="F1310" s="46"/>
    </row>
    <row r="1311" spans="1:6" ht="25.5" customHeight="1" outlineLevel="1" x14ac:dyDescent="0.2">
      <c r="A1311" s="46">
        <v>6</v>
      </c>
      <c r="B1311" s="51" t="s">
        <v>1491</v>
      </c>
      <c r="C1311" s="46"/>
      <c r="D1311" s="46"/>
      <c r="E1311" s="46"/>
      <c r="F1311" s="46"/>
    </row>
    <row r="1312" spans="1:6" ht="25.5" customHeight="1" outlineLevel="1" x14ac:dyDescent="0.2">
      <c r="A1312" s="46">
        <v>7</v>
      </c>
      <c r="B1312" s="51" t="s">
        <v>1492</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86" t="s">
        <v>190</v>
      </c>
      <c r="B1314" s="86"/>
      <c r="C1314" s="86"/>
      <c r="D1314" s="86"/>
      <c r="E1314" s="86"/>
      <c r="F1314" s="86"/>
    </row>
    <row r="1315" spans="1:6" ht="12.75" customHeight="1" outlineLevel="1" x14ac:dyDescent="0.2">
      <c r="A1315" s="46">
        <v>1</v>
      </c>
      <c r="B1315" s="51" t="s">
        <v>191</v>
      </c>
      <c r="C1315" s="46"/>
      <c r="D1315" s="46"/>
      <c r="E1315" s="46"/>
      <c r="F1315" s="46"/>
    </row>
    <row r="1316" spans="1:6" ht="12.75" customHeight="1" outlineLevel="1" x14ac:dyDescent="0.2">
      <c r="A1316" s="46">
        <v>2</v>
      </c>
      <c r="B1316" s="51" t="s">
        <v>1493</v>
      </c>
      <c r="C1316" s="46"/>
      <c r="D1316" s="46"/>
      <c r="E1316" s="46"/>
      <c r="F1316" s="46"/>
    </row>
    <row r="1317" spans="1:6" ht="12.75" customHeight="1" outlineLevel="1" x14ac:dyDescent="0.2">
      <c r="A1317" s="46">
        <v>3</v>
      </c>
      <c r="B1317" s="51" t="s">
        <v>1494</v>
      </c>
      <c r="C1317" s="46"/>
      <c r="D1317" s="46"/>
      <c r="E1317" s="46"/>
      <c r="F1317" s="46"/>
    </row>
    <row r="1318" spans="1:6" ht="12.75" customHeight="1" outlineLevel="1" x14ac:dyDescent="0.2">
      <c r="A1318" s="46">
        <v>4</v>
      </c>
      <c r="B1318" s="51" t="s">
        <v>1495</v>
      </c>
      <c r="C1318" s="46"/>
      <c r="D1318" s="46"/>
      <c r="E1318" s="46"/>
      <c r="F1318" s="46"/>
    </row>
    <row r="1319" spans="1:6" ht="25.5" customHeight="1" outlineLevel="1" x14ac:dyDescent="0.2">
      <c r="A1319" s="46">
        <v>5</v>
      </c>
      <c r="B1319" s="51" t="s">
        <v>1496</v>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86" t="s">
        <v>192</v>
      </c>
      <c r="B1321" s="86"/>
      <c r="C1321" s="86"/>
      <c r="D1321" s="86"/>
      <c r="E1321" s="86"/>
      <c r="F1321" s="86"/>
    </row>
    <row r="1322" spans="1:6" ht="25.5" customHeight="1" outlineLevel="1" x14ac:dyDescent="0.2">
      <c r="A1322" s="46">
        <v>1</v>
      </c>
      <c r="B1322" s="51" t="s">
        <v>194</v>
      </c>
      <c r="C1322" s="46"/>
      <c r="D1322" s="46"/>
      <c r="E1322" s="46"/>
      <c r="F1322" s="46"/>
    </row>
    <row r="1323" spans="1:6" ht="25.5" customHeight="1" outlineLevel="1" x14ac:dyDescent="0.2">
      <c r="A1323" s="46">
        <v>2</v>
      </c>
      <c r="B1323" s="51" t="s">
        <v>1497</v>
      </c>
      <c r="C1323" s="46"/>
      <c r="D1323" s="46"/>
      <c r="E1323" s="46"/>
      <c r="F1323" s="46"/>
    </row>
    <row r="1324" spans="1:6" ht="12.75" customHeight="1" outlineLevel="1" x14ac:dyDescent="0.2">
      <c r="A1324" s="46">
        <v>3</v>
      </c>
      <c r="B1324" s="51" t="s">
        <v>1498</v>
      </c>
      <c r="C1324" s="46"/>
      <c r="D1324" s="46"/>
      <c r="E1324" s="46"/>
      <c r="F1324" s="46"/>
    </row>
    <row r="1325" spans="1:6" ht="12.75" customHeight="1" outlineLevel="1" x14ac:dyDescent="0.2">
      <c r="A1325" s="46">
        <v>4</v>
      </c>
      <c r="B1325" s="51" t="s">
        <v>1499</v>
      </c>
      <c r="C1325" s="46"/>
      <c r="D1325" s="46"/>
      <c r="E1325" s="46"/>
      <c r="F1325" s="46"/>
    </row>
    <row r="1326" spans="1:6" ht="25.5" customHeight="1" outlineLevel="1" x14ac:dyDescent="0.2">
      <c r="A1326" s="46">
        <v>5</v>
      </c>
      <c r="B1326" s="51" t="s">
        <v>1500</v>
      </c>
      <c r="C1326" s="46"/>
      <c r="D1326" s="46"/>
      <c r="E1326" s="46"/>
      <c r="F1326" s="46"/>
    </row>
    <row r="1327" spans="1:6" ht="12.75" customHeight="1" outlineLevel="1" x14ac:dyDescent="0.2">
      <c r="A1327" s="46">
        <v>6</v>
      </c>
      <c r="B1327" s="51" t="s">
        <v>1501</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86" t="s">
        <v>195</v>
      </c>
      <c r="B1329" s="86"/>
      <c r="C1329" s="86"/>
      <c r="D1329" s="86"/>
      <c r="E1329" s="86"/>
      <c r="F1329" s="86"/>
    </row>
    <row r="1330" spans="1:6" ht="12.75" customHeight="1" outlineLevel="1" x14ac:dyDescent="0.2">
      <c r="A1330" s="46">
        <v>1</v>
      </c>
      <c r="B1330" s="51" t="s">
        <v>196</v>
      </c>
      <c r="C1330" s="46"/>
      <c r="D1330" s="46"/>
      <c r="E1330" s="46"/>
      <c r="F1330" s="46"/>
    </row>
    <row r="1331" spans="1:6" ht="12.75" customHeight="1" outlineLevel="1" x14ac:dyDescent="0.2">
      <c r="A1331" s="46">
        <v>2</v>
      </c>
      <c r="B1331" s="51" t="s">
        <v>1493</v>
      </c>
      <c r="C1331" s="46"/>
      <c r="D1331" s="46"/>
      <c r="E1331" s="46"/>
      <c r="F1331" s="46"/>
    </row>
    <row r="1332" spans="1:6" ht="12.75" customHeight="1" outlineLevel="1" x14ac:dyDescent="0.2">
      <c r="A1332" s="46">
        <v>3</v>
      </c>
      <c r="B1332" s="51" t="s">
        <v>1494</v>
      </c>
      <c r="C1332" s="46"/>
      <c r="D1332" s="46"/>
      <c r="E1332" s="46"/>
      <c r="F1332" s="46"/>
    </row>
    <row r="1333" spans="1:6" ht="12.75" customHeight="1" outlineLevel="1" x14ac:dyDescent="0.2">
      <c r="A1333" s="46">
        <v>4</v>
      </c>
      <c r="B1333" s="51" t="s">
        <v>1495</v>
      </c>
      <c r="C1333" s="46"/>
      <c r="D1333" s="46"/>
      <c r="E1333" s="46"/>
      <c r="F1333" s="46"/>
    </row>
    <row r="1334" spans="1:6" ht="25.5" customHeight="1" outlineLevel="1" x14ac:dyDescent="0.2">
      <c r="A1334" s="46">
        <v>5</v>
      </c>
      <c r="B1334" s="51" t="s">
        <v>1496</v>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86" t="s">
        <v>197</v>
      </c>
      <c r="B1336" s="86"/>
      <c r="C1336" s="86"/>
      <c r="D1336" s="86"/>
      <c r="E1336" s="86"/>
      <c r="F1336" s="86"/>
    </row>
    <row r="1337" spans="1:6" ht="12.75" customHeight="1" outlineLevel="1" x14ac:dyDescent="0.2">
      <c r="A1337" s="46">
        <v>1</v>
      </c>
      <c r="B1337" s="51" t="s">
        <v>198</v>
      </c>
      <c r="C1337" s="46"/>
      <c r="D1337" s="46"/>
      <c r="E1337" s="46"/>
      <c r="F1337" s="46"/>
    </row>
    <row r="1338" spans="1:6" ht="25.5" customHeight="1" outlineLevel="1" x14ac:dyDescent="0.2">
      <c r="A1338" s="46">
        <v>2</v>
      </c>
      <c r="B1338" s="51" t="s">
        <v>1502</v>
      </c>
      <c r="C1338" s="46"/>
      <c r="D1338" s="46"/>
      <c r="E1338" s="46"/>
      <c r="F1338" s="46"/>
    </row>
    <row r="1339" spans="1:6" ht="25.5" customHeight="1" outlineLevel="1" x14ac:dyDescent="0.2">
      <c r="A1339" s="46">
        <v>3</v>
      </c>
      <c r="B1339" s="51" t="s">
        <v>1503</v>
      </c>
      <c r="C1339" s="46"/>
      <c r="D1339" s="46"/>
      <c r="E1339" s="46"/>
      <c r="F1339" s="46"/>
    </row>
    <row r="1340" spans="1:6" ht="25.5" customHeight="1" outlineLevel="1" x14ac:dyDescent="0.2">
      <c r="A1340" s="46">
        <v>4</v>
      </c>
      <c r="B1340" s="51" t="s">
        <v>1504</v>
      </c>
      <c r="C1340" s="46"/>
      <c r="D1340" s="46"/>
      <c r="E1340" s="46"/>
      <c r="F1340" s="46"/>
    </row>
    <row r="1341" spans="1:6" ht="38.25" customHeight="1" outlineLevel="1" x14ac:dyDescent="0.2">
      <c r="A1341" s="46">
        <v>5</v>
      </c>
      <c r="B1341" s="51" t="s">
        <v>1505</v>
      </c>
      <c r="C1341" s="46"/>
      <c r="D1341" s="46"/>
      <c r="E1341" s="46"/>
      <c r="F1341" s="46"/>
    </row>
    <row r="1342" spans="1:6" ht="25.5" customHeight="1" outlineLevel="1" x14ac:dyDescent="0.2">
      <c r="A1342" s="46">
        <v>6</v>
      </c>
      <c r="B1342" s="51" t="s">
        <v>1506</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86" t="s">
        <v>199</v>
      </c>
      <c r="B1344" s="86"/>
      <c r="C1344" s="86"/>
      <c r="D1344" s="86"/>
      <c r="E1344" s="86"/>
      <c r="F1344" s="86"/>
    </row>
    <row r="1345" spans="1:6" ht="25.5" customHeight="1" outlineLevel="1" x14ac:dyDescent="0.2">
      <c r="A1345" s="46">
        <v>1</v>
      </c>
      <c r="B1345" s="51" t="s">
        <v>200</v>
      </c>
      <c r="C1345" s="46"/>
      <c r="D1345" s="46"/>
      <c r="E1345" s="46"/>
      <c r="F1345" s="46"/>
    </row>
    <row r="1346" spans="1:6" ht="25.5" customHeight="1" outlineLevel="1" x14ac:dyDescent="0.2">
      <c r="A1346" s="46">
        <v>2</v>
      </c>
      <c r="B1346" s="51" t="s">
        <v>1507</v>
      </c>
      <c r="C1346" s="46"/>
      <c r="D1346" s="46"/>
      <c r="E1346" s="46"/>
      <c r="F1346" s="46"/>
    </row>
    <row r="1347" spans="1:6" ht="25.5" customHeight="1" outlineLevel="1" x14ac:dyDescent="0.2">
      <c r="A1347" s="46">
        <v>3</v>
      </c>
      <c r="B1347" s="51" t="s">
        <v>1508</v>
      </c>
      <c r="C1347" s="46"/>
      <c r="D1347" s="46"/>
      <c r="E1347" s="46"/>
      <c r="F1347" s="46"/>
    </row>
    <row r="1348" spans="1:6" ht="38.25" customHeight="1" outlineLevel="1" x14ac:dyDescent="0.2">
      <c r="A1348" s="46">
        <v>4</v>
      </c>
      <c r="B1348" s="51" t="s">
        <v>1509</v>
      </c>
      <c r="C1348" s="46"/>
      <c r="D1348" s="46"/>
      <c r="E1348" s="46"/>
      <c r="F1348" s="46"/>
    </row>
    <row r="1349" spans="1:6" ht="38.25" customHeight="1" outlineLevel="1" x14ac:dyDescent="0.2">
      <c r="A1349" s="46">
        <v>5</v>
      </c>
      <c r="B1349" s="51" t="s">
        <v>1510</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86" t="s">
        <v>201</v>
      </c>
      <c r="B1351" s="86"/>
      <c r="C1351" s="86"/>
      <c r="D1351" s="86"/>
      <c r="E1351" s="86"/>
      <c r="F1351" s="86"/>
    </row>
    <row r="1352" spans="1:6" ht="25.5" customHeight="1" outlineLevel="1" x14ac:dyDescent="0.2">
      <c r="A1352" s="46">
        <v>1</v>
      </c>
      <c r="B1352" s="51" t="s">
        <v>202</v>
      </c>
      <c r="C1352" s="46"/>
      <c r="D1352" s="46"/>
      <c r="E1352" s="46"/>
      <c r="F1352" s="46"/>
    </row>
    <row r="1353" spans="1:6" ht="25.5" customHeight="1" outlineLevel="1" x14ac:dyDescent="0.2">
      <c r="A1353" s="46">
        <v>2</v>
      </c>
      <c r="B1353" s="51" t="s">
        <v>1511</v>
      </c>
      <c r="C1353" s="46"/>
      <c r="D1353" s="46"/>
      <c r="E1353" s="46"/>
      <c r="F1353" s="46"/>
    </row>
    <row r="1354" spans="1:6" ht="25.5" customHeight="1" outlineLevel="1" x14ac:dyDescent="0.2">
      <c r="A1354" s="46">
        <v>3</v>
      </c>
      <c r="B1354" s="51" t="s">
        <v>1512</v>
      </c>
      <c r="C1354" s="46"/>
      <c r="D1354" s="46"/>
      <c r="E1354" s="46"/>
      <c r="F1354" s="46"/>
    </row>
    <row r="1355" spans="1:6" ht="25.5" customHeight="1" outlineLevel="1" x14ac:dyDescent="0.2">
      <c r="A1355" s="46">
        <v>4</v>
      </c>
      <c r="B1355" s="51" t="s">
        <v>1513</v>
      </c>
      <c r="C1355" s="46"/>
      <c r="D1355" s="46"/>
      <c r="E1355" s="46"/>
      <c r="F1355" s="46"/>
    </row>
    <row r="1356" spans="1:6" ht="25.5" customHeight="1" outlineLevel="1" x14ac:dyDescent="0.2">
      <c r="A1356" s="46">
        <v>5</v>
      </c>
      <c r="B1356" s="51" t="s">
        <v>1514</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86" t="s">
        <v>203</v>
      </c>
      <c r="B1358" s="86"/>
      <c r="C1358" s="86"/>
      <c r="D1358" s="86"/>
      <c r="E1358" s="86"/>
      <c r="F1358" s="86"/>
    </row>
    <row r="1359" spans="1:6" ht="25.5" customHeight="1" outlineLevel="1" x14ac:dyDescent="0.2">
      <c r="A1359" s="46">
        <v>1</v>
      </c>
      <c r="B1359" s="51" t="s">
        <v>205</v>
      </c>
      <c r="C1359" s="46"/>
      <c r="D1359" s="46"/>
      <c r="E1359" s="46"/>
      <c r="F1359" s="46"/>
    </row>
    <row r="1360" spans="1:6" ht="25.5" customHeight="1" outlineLevel="1" x14ac:dyDescent="0.2">
      <c r="A1360" s="46">
        <v>2</v>
      </c>
      <c r="B1360" s="51" t="s">
        <v>1515</v>
      </c>
      <c r="C1360" s="46"/>
      <c r="D1360" s="46"/>
      <c r="E1360" s="46"/>
      <c r="F1360" s="46"/>
    </row>
    <row r="1361" spans="1:6" ht="12.75" customHeight="1" outlineLevel="1" x14ac:dyDescent="0.2">
      <c r="A1361" s="46">
        <v>3</v>
      </c>
      <c r="B1361" s="51" t="s">
        <v>1516</v>
      </c>
      <c r="C1361" s="46"/>
      <c r="D1361" s="46"/>
      <c r="E1361" s="46"/>
      <c r="F1361" s="46"/>
    </row>
    <row r="1362" spans="1:6" ht="12.75" customHeight="1" outlineLevel="1" x14ac:dyDescent="0.2">
      <c r="A1362" s="46">
        <v>4</v>
      </c>
      <c r="B1362" s="51" t="s">
        <v>1517</v>
      </c>
      <c r="C1362" s="46"/>
      <c r="D1362" s="46"/>
      <c r="E1362" s="46"/>
      <c r="F1362" s="46"/>
    </row>
    <row r="1363" spans="1:6" ht="12.75" customHeight="1" outlineLevel="1" x14ac:dyDescent="0.2">
      <c r="A1363" s="46">
        <v>5</v>
      </c>
      <c r="B1363" s="51" t="s">
        <v>1518</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86" t="s">
        <v>206</v>
      </c>
      <c r="B1365" s="86"/>
      <c r="C1365" s="86"/>
      <c r="D1365" s="86"/>
      <c r="E1365" s="86"/>
      <c r="F1365" s="86"/>
    </row>
    <row r="1366" spans="1:6" ht="25.5" customHeight="1" outlineLevel="1" x14ac:dyDescent="0.2">
      <c r="A1366" s="46">
        <v>1</v>
      </c>
      <c r="B1366" s="51" t="s">
        <v>208</v>
      </c>
      <c r="C1366" s="46"/>
      <c r="D1366" s="46"/>
      <c r="E1366" s="46"/>
      <c r="F1366" s="46"/>
    </row>
    <row r="1367" spans="1:6" ht="25.5" customHeight="1" outlineLevel="1" x14ac:dyDescent="0.2">
      <c r="A1367" s="46">
        <v>2</v>
      </c>
      <c r="B1367" s="51" t="s">
        <v>1519</v>
      </c>
      <c r="C1367" s="46"/>
      <c r="D1367" s="46"/>
      <c r="E1367" s="46"/>
      <c r="F1367" s="46"/>
    </row>
    <row r="1368" spans="1:6" ht="25.5" customHeight="1" outlineLevel="1" x14ac:dyDescent="0.2">
      <c r="A1368" s="46">
        <v>3</v>
      </c>
      <c r="B1368" s="51" t="s">
        <v>1520</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86" t="s">
        <v>209</v>
      </c>
      <c r="B1370" s="86"/>
      <c r="C1370" s="86"/>
      <c r="D1370" s="86"/>
      <c r="E1370" s="86"/>
      <c r="F1370" s="86"/>
    </row>
    <row r="1371" spans="1:6" ht="12.75" customHeight="1" outlineLevel="1" x14ac:dyDescent="0.2">
      <c r="A1371" s="46">
        <v>1</v>
      </c>
      <c r="B1371" s="51" t="s">
        <v>211</v>
      </c>
      <c r="C1371" s="46"/>
      <c r="D1371" s="46"/>
      <c r="E1371" s="46"/>
      <c r="F1371" s="46"/>
    </row>
    <row r="1372" spans="1:6" ht="38.25" customHeight="1" outlineLevel="1" x14ac:dyDescent="0.2">
      <c r="A1372" s="46">
        <v>2</v>
      </c>
      <c r="B1372" s="51" t="s">
        <v>1521</v>
      </c>
      <c r="C1372" s="46"/>
      <c r="D1372" s="46"/>
      <c r="E1372" s="46"/>
      <c r="F1372" s="46"/>
    </row>
    <row r="1373" spans="1:6" ht="25.5" customHeight="1" outlineLevel="1" x14ac:dyDescent="0.2">
      <c r="A1373" s="46">
        <v>3</v>
      </c>
      <c r="B1373" s="51" t="s">
        <v>1522</v>
      </c>
      <c r="C1373" s="46"/>
      <c r="D1373" s="46"/>
      <c r="E1373" s="46"/>
      <c r="F1373" s="46"/>
    </row>
    <row r="1374" spans="1:6" ht="12.75" customHeight="1" outlineLevel="1" x14ac:dyDescent="0.2">
      <c r="A1374" s="46">
        <v>4</v>
      </c>
      <c r="B1374" s="51" t="s">
        <v>1523</v>
      </c>
      <c r="C1374" s="46"/>
      <c r="D1374" s="46"/>
      <c r="E1374" s="46"/>
      <c r="F1374" s="46"/>
    </row>
    <row r="1375" spans="1:6" ht="25.5" customHeight="1" outlineLevel="1" x14ac:dyDescent="0.2">
      <c r="A1375" s="46">
        <v>5</v>
      </c>
      <c r="B1375" s="51" t="s">
        <v>1524</v>
      </c>
      <c r="C1375" s="46"/>
      <c r="D1375" s="46"/>
      <c r="E1375" s="46"/>
      <c r="F1375" s="46"/>
    </row>
    <row r="1376" spans="1:6" ht="38.25" customHeight="1" outlineLevel="1" x14ac:dyDescent="0.2">
      <c r="A1376" s="46">
        <v>6</v>
      </c>
      <c r="B1376" s="51" t="s">
        <v>1525</v>
      </c>
      <c r="C1376" s="46"/>
      <c r="D1376" s="46"/>
      <c r="E1376" s="46"/>
      <c r="F1376" s="46"/>
    </row>
    <row r="1377" spans="1:6" ht="12.75" customHeight="1" outlineLevel="1" x14ac:dyDescent="0.2">
      <c r="A1377" s="46">
        <v>7</v>
      </c>
      <c r="B1377" s="51" t="s">
        <v>1526</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86" t="s">
        <v>212</v>
      </c>
      <c r="B1379" s="86"/>
      <c r="C1379" s="86"/>
      <c r="D1379" s="86"/>
      <c r="E1379" s="86"/>
      <c r="F1379" s="86"/>
    </row>
    <row r="1380" spans="1:6" ht="25.5" customHeight="1" outlineLevel="1" x14ac:dyDescent="0.2">
      <c r="A1380" s="46">
        <v>1</v>
      </c>
      <c r="B1380" s="51" t="s">
        <v>214</v>
      </c>
      <c r="C1380" s="46"/>
      <c r="D1380" s="46"/>
      <c r="E1380" s="46"/>
      <c r="F1380" s="46"/>
    </row>
    <row r="1381" spans="1:6" ht="38.25" customHeight="1" outlineLevel="1" x14ac:dyDescent="0.2">
      <c r="A1381" s="46">
        <v>2</v>
      </c>
      <c r="B1381" s="51" t="s">
        <v>1521</v>
      </c>
      <c r="C1381" s="46"/>
      <c r="D1381" s="46"/>
      <c r="E1381" s="46"/>
      <c r="F1381" s="46"/>
    </row>
    <row r="1382" spans="1:6" ht="25.5" customHeight="1" outlineLevel="1" x14ac:dyDescent="0.2">
      <c r="A1382" s="46">
        <v>3</v>
      </c>
      <c r="B1382" s="51" t="s">
        <v>1522</v>
      </c>
      <c r="C1382" s="46"/>
      <c r="D1382" s="46"/>
      <c r="E1382" s="46"/>
      <c r="F1382" s="46"/>
    </row>
    <row r="1383" spans="1:6" ht="12.75" customHeight="1" outlineLevel="1" x14ac:dyDescent="0.2">
      <c r="A1383" s="46">
        <v>4</v>
      </c>
      <c r="B1383" s="51" t="s">
        <v>1523</v>
      </c>
      <c r="C1383" s="46"/>
      <c r="D1383" s="46"/>
      <c r="E1383" s="46"/>
      <c r="F1383" s="46"/>
    </row>
    <row r="1384" spans="1:6" ht="25.5" customHeight="1" outlineLevel="1" x14ac:dyDescent="0.2">
      <c r="A1384" s="46">
        <v>5</v>
      </c>
      <c r="B1384" s="51" t="s">
        <v>1524</v>
      </c>
      <c r="C1384" s="46"/>
      <c r="D1384" s="46"/>
      <c r="E1384" s="46"/>
      <c r="F1384" s="46"/>
    </row>
    <row r="1385" spans="1:6" ht="38.25" customHeight="1" outlineLevel="1" x14ac:dyDescent="0.2">
      <c r="A1385" s="46">
        <v>6</v>
      </c>
      <c r="B1385" s="51" t="s">
        <v>1525</v>
      </c>
      <c r="C1385" s="46"/>
      <c r="D1385" s="46"/>
      <c r="E1385" s="46"/>
      <c r="F1385" s="46"/>
    </row>
    <row r="1386" spans="1:6" ht="12.75" customHeight="1" outlineLevel="1" x14ac:dyDescent="0.2">
      <c r="A1386" s="46">
        <v>7</v>
      </c>
      <c r="B1386" s="51" t="s">
        <v>1526</v>
      </c>
      <c r="C1386" s="46"/>
      <c r="D1386" s="46"/>
      <c r="E1386" s="46"/>
      <c r="F1386" s="46"/>
    </row>
    <row r="1387" spans="1:6" ht="12.75" customHeight="1" outlineLevel="1" x14ac:dyDescent="0.2">
      <c r="A1387" s="46"/>
      <c r="B1387" s="46"/>
      <c r="C1387" s="46"/>
      <c r="D1387" s="46"/>
      <c r="E1387" s="46"/>
      <c r="F1387" s="46"/>
    </row>
    <row r="1388" spans="1:6" ht="12.75" customHeight="1" outlineLevel="1" x14ac:dyDescent="0.2">
      <c r="A1388" s="86" t="s">
        <v>215</v>
      </c>
      <c r="B1388" s="86"/>
      <c r="C1388" s="86"/>
      <c r="D1388" s="86"/>
      <c r="E1388" s="86"/>
      <c r="F1388" s="86"/>
    </row>
    <row r="1389" spans="1:6" ht="12.75" customHeight="1" outlineLevel="1" x14ac:dyDescent="0.2">
      <c r="A1389" s="46">
        <v>1</v>
      </c>
      <c r="B1389" s="51" t="s">
        <v>217</v>
      </c>
      <c r="C1389" s="46"/>
      <c r="D1389" s="46"/>
      <c r="E1389" s="46"/>
      <c r="F1389" s="46"/>
    </row>
    <row r="1390" spans="1:6" ht="38.25" customHeight="1" outlineLevel="1" x14ac:dyDescent="0.2">
      <c r="A1390" s="46">
        <v>2</v>
      </c>
      <c r="B1390" s="51" t="s">
        <v>1521</v>
      </c>
      <c r="C1390" s="46"/>
      <c r="D1390" s="46"/>
      <c r="E1390" s="46"/>
      <c r="F1390" s="46"/>
    </row>
    <row r="1391" spans="1:6" ht="25.5" customHeight="1" outlineLevel="1" x14ac:dyDescent="0.2">
      <c r="A1391" s="46">
        <v>3</v>
      </c>
      <c r="B1391" s="51" t="s">
        <v>1522</v>
      </c>
      <c r="C1391" s="46"/>
      <c r="D1391" s="46"/>
      <c r="E1391" s="46"/>
      <c r="F1391" s="46"/>
    </row>
    <row r="1392" spans="1:6" ht="12.75" customHeight="1" outlineLevel="1" x14ac:dyDescent="0.2">
      <c r="A1392" s="46">
        <v>4</v>
      </c>
      <c r="B1392" s="51" t="s">
        <v>1523</v>
      </c>
      <c r="C1392" s="46"/>
      <c r="D1392" s="46"/>
      <c r="E1392" s="46"/>
      <c r="F1392" s="46"/>
    </row>
    <row r="1393" spans="1:6" ht="25.5" customHeight="1" outlineLevel="1" x14ac:dyDescent="0.2">
      <c r="A1393" s="46">
        <v>5</v>
      </c>
      <c r="B1393" s="51" t="s">
        <v>1524</v>
      </c>
      <c r="C1393" s="46"/>
      <c r="D1393" s="46"/>
      <c r="E1393" s="46"/>
      <c r="F1393" s="46"/>
    </row>
    <row r="1394" spans="1:6" ht="38.25" customHeight="1" outlineLevel="1" x14ac:dyDescent="0.2">
      <c r="A1394" s="46">
        <v>6</v>
      </c>
      <c r="B1394" s="51" t="s">
        <v>1525</v>
      </c>
      <c r="C1394" s="46"/>
      <c r="D1394" s="46"/>
      <c r="E1394" s="46"/>
      <c r="F1394" s="46"/>
    </row>
    <row r="1395" spans="1:6" ht="12.75" customHeight="1" outlineLevel="1" x14ac:dyDescent="0.2">
      <c r="A1395" s="46">
        <v>7</v>
      </c>
      <c r="B1395" s="51" t="s">
        <v>1526</v>
      </c>
      <c r="C1395" s="46"/>
      <c r="D1395" s="46"/>
      <c r="E1395" s="46"/>
      <c r="F1395" s="46"/>
    </row>
    <row r="1396" spans="1:6" ht="12.75" customHeight="1" outlineLevel="1" x14ac:dyDescent="0.2">
      <c r="A1396" s="46"/>
      <c r="B1396" s="46"/>
      <c r="C1396" s="46"/>
      <c r="D1396" s="46"/>
      <c r="E1396" s="46"/>
      <c r="F1396" s="46"/>
    </row>
    <row r="1397" spans="1:6" ht="12.75" customHeight="1" outlineLevel="1" x14ac:dyDescent="0.2">
      <c r="A1397" s="86" t="s">
        <v>218</v>
      </c>
      <c r="B1397" s="86"/>
      <c r="C1397" s="86"/>
      <c r="D1397" s="86"/>
      <c r="E1397" s="86"/>
      <c r="F1397" s="86"/>
    </row>
    <row r="1398" spans="1:6" ht="12.75" customHeight="1" outlineLevel="1" x14ac:dyDescent="0.2">
      <c r="A1398" s="46">
        <v>1</v>
      </c>
      <c r="B1398" s="51" t="s">
        <v>220</v>
      </c>
      <c r="C1398" s="46"/>
      <c r="D1398" s="46"/>
      <c r="E1398" s="46"/>
      <c r="F1398" s="46"/>
    </row>
    <row r="1399" spans="1:6" ht="38.25" customHeight="1" outlineLevel="1" x14ac:dyDescent="0.2">
      <c r="A1399" s="46">
        <v>2</v>
      </c>
      <c r="B1399" s="51" t="s">
        <v>1521</v>
      </c>
      <c r="C1399" s="46"/>
      <c r="D1399" s="46"/>
      <c r="E1399" s="46"/>
      <c r="F1399" s="46"/>
    </row>
    <row r="1400" spans="1:6" ht="25.5" customHeight="1" outlineLevel="1" x14ac:dyDescent="0.2">
      <c r="A1400" s="46">
        <v>3</v>
      </c>
      <c r="B1400" s="51" t="s">
        <v>1522</v>
      </c>
      <c r="C1400" s="46"/>
      <c r="D1400" s="46"/>
      <c r="E1400" s="46"/>
      <c r="F1400" s="46"/>
    </row>
    <row r="1401" spans="1:6" ht="12.75" customHeight="1" outlineLevel="1" x14ac:dyDescent="0.2">
      <c r="A1401" s="46">
        <v>4</v>
      </c>
      <c r="B1401" s="51" t="s">
        <v>1523</v>
      </c>
      <c r="C1401" s="46"/>
      <c r="D1401" s="46"/>
      <c r="E1401" s="46"/>
      <c r="F1401" s="46"/>
    </row>
    <row r="1402" spans="1:6" ht="25.5" customHeight="1" outlineLevel="1" x14ac:dyDescent="0.2">
      <c r="A1402" s="46">
        <v>5</v>
      </c>
      <c r="B1402" s="51" t="s">
        <v>1524</v>
      </c>
      <c r="C1402" s="46"/>
      <c r="D1402" s="46"/>
      <c r="E1402" s="46"/>
      <c r="F1402" s="46"/>
    </row>
    <row r="1403" spans="1:6" ht="38.25" customHeight="1" outlineLevel="1" x14ac:dyDescent="0.2">
      <c r="A1403" s="46">
        <v>6</v>
      </c>
      <c r="B1403" s="51" t="s">
        <v>1525</v>
      </c>
      <c r="C1403" s="46"/>
      <c r="D1403" s="46"/>
      <c r="E1403" s="46"/>
      <c r="F1403" s="46"/>
    </row>
    <row r="1404" spans="1:6" ht="12.75" customHeight="1" outlineLevel="1" x14ac:dyDescent="0.2">
      <c r="A1404" s="46">
        <v>7</v>
      </c>
      <c r="B1404" s="51" t="s">
        <v>1526</v>
      </c>
      <c r="C1404" s="46"/>
      <c r="D1404" s="46"/>
      <c r="E1404" s="46"/>
      <c r="F1404" s="46"/>
    </row>
    <row r="1405" spans="1:6" ht="12.75" customHeight="1" outlineLevel="1" x14ac:dyDescent="0.2">
      <c r="A1405" s="46"/>
      <c r="B1405" s="46"/>
      <c r="C1405" s="46"/>
      <c r="D1405" s="46"/>
      <c r="E1405" s="46"/>
      <c r="F1405" s="46"/>
    </row>
    <row r="1406" spans="1:6" ht="12.75" customHeight="1" outlineLevel="1" x14ac:dyDescent="0.2">
      <c r="A1406" s="86" t="s">
        <v>221</v>
      </c>
      <c r="B1406" s="86"/>
      <c r="C1406" s="86"/>
      <c r="D1406" s="86"/>
      <c r="E1406" s="86"/>
      <c r="F1406" s="86"/>
    </row>
    <row r="1407" spans="1:6" ht="12.75" customHeight="1" outlineLevel="1" x14ac:dyDescent="0.2">
      <c r="A1407" s="46">
        <v>1</v>
      </c>
      <c r="B1407" s="51" t="s">
        <v>223</v>
      </c>
      <c r="C1407" s="46"/>
      <c r="D1407" s="46"/>
      <c r="E1407" s="46"/>
      <c r="F1407" s="46"/>
    </row>
    <row r="1408" spans="1:6" ht="38.25" customHeight="1" outlineLevel="1" x14ac:dyDescent="0.2">
      <c r="A1408" s="46">
        <v>2</v>
      </c>
      <c r="B1408" s="51" t="s">
        <v>1527</v>
      </c>
      <c r="C1408" s="46"/>
      <c r="D1408" s="46"/>
      <c r="E1408" s="46"/>
      <c r="F1408" s="46"/>
    </row>
    <row r="1409" spans="1:6" ht="38.25" customHeight="1" outlineLevel="1" x14ac:dyDescent="0.2">
      <c r="A1409" s="46">
        <v>3</v>
      </c>
      <c r="B1409" s="51" t="s">
        <v>1528</v>
      </c>
      <c r="C1409" s="46"/>
      <c r="D1409" s="46"/>
      <c r="E1409" s="46"/>
      <c r="F1409" s="46"/>
    </row>
    <row r="1410" spans="1:6" ht="25.5" customHeight="1" outlineLevel="1" x14ac:dyDescent="0.2">
      <c r="A1410" s="46">
        <v>4</v>
      </c>
      <c r="B1410" s="51" t="s">
        <v>1529</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86" t="s">
        <v>224</v>
      </c>
      <c r="B1412" s="86"/>
      <c r="C1412" s="86"/>
      <c r="D1412" s="86"/>
      <c r="E1412" s="86"/>
      <c r="F1412" s="86"/>
    </row>
    <row r="1413" spans="1:6" ht="12.75" customHeight="1" outlineLevel="1" x14ac:dyDescent="0.2">
      <c r="A1413" s="46">
        <v>1</v>
      </c>
      <c r="B1413" s="51" t="s">
        <v>225</v>
      </c>
      <c r="C1413" s="46"/>
      <c r="D1413" s="46"/>
      <c r="E1413" s="46"/>
      <c r="F1413" s="46"/>
    </row>
    <row r="1414" spans="1:6" ht="38.25" customHeight="1" outlineLevel="1" x14ac:dyDescent="0.2">
      <c r="A1414" s="46">
        <v>2</v>
      </c>
      <c r="B1414" s="51" t="s">
        <v>1527</v>
      </c>
      <c r="C1414" s="46"/>
      <c r="D1414" s="46"/>
      <c r="E1414" s="46"/>
      <c r="F1414" s="46"/>
    </row>
    <row r="1415" spans="1:6" ht="38.25" customHeight="1" outlineLevel="1" x14ac:dyDescent="0.2">
      <c r="A1415" s="46">
        <v>3</v>
      </c>
      <c r="B1415" s="51" t="s">
        <v>1528</v>
      </c>
      <c r="C1415" s="46"/>
      <c r="D1415" s="46"/>
      <c r="E1415" s="46"/>
      <c r="F1415" s="46"/>
    </row>
    <row r="1416" spans="1:6" ht="25.5" customHeight="1" outlineLevel="1" x14ac:dyDescent="0.2">
      <c r="A1416" s="46">
        <v>4</v>
      </c>
      <c r="B1416" s="51" t="s">
        <v>1529</v>
      </c>
      <c r="C1416" s="46"/>
      <c r="D1416" s="46"/>
      <c r="E1416" s="46"/>
      <c r="F1416" s="46"/>
    </row>
    <row r="1417" spans="1:6" ht="12.75" customHeight="1" outlineLevel="1" x14ac:dyDescent="0.2">
      <c r="A1417" s="46"/>
      <c r="B1417" s="46"/>
      <c r="C1417" s="46"/>
      <c r="D1417" s="46"/>
      <c r="E1417" s="46"/>
      <c r="F1417" s="46"/>
    </row>
    <row r="1418" spans="1:6" ht="12.75" customHeight="1" outlineLevel="1" x14ac:dyDescent="0.2">
      <c r="A1418" s="86" t="s">
        <v>226</v>
      </c>
      <c r="B1418" s="86"/>
      <c r="C1418" s="86"/>
      <c r="D1418" s="86"/>
      <c r="E1418" s="86"/>
      <c r="F1418" s="86"/>
    </row>
    <row r="1419" spans="1:6" ht="12.75" customHeight="1" outlineLevel="1" x14ac:dyDescent="0.2">
      <c r="A1419" s="46">
        <v>1</v>
      </c>
      <c r="B1419" s="51" t="s">
        <v>227</v>
      </c>
      <c r="C1419" s="46"/>
      <c r="D1419" s="46"/>
      <c r="E1419" s="46"/>
      <c r="F1419" s="46"/>
    </row>
    <row r="1420" spans="1:6" ht="38.25" customHeight="1" outlineLevel="1" x14ac:dyDescent="0.2">
      <c r="A1420" s="46">
        <v>2</v>
      </c>
      <c r="B1420" s="51" t="s">
        <v>1527</v>
      </c>
      <c r="C1420" s="46"/>
      <c r="D1420" s="46"/>
      <c r="E1420" s="46"/>
      <c r="F1420" s="46"/>
    </row>
    <row r="1421" spans="1:6" ht="38.25" customHeight="1" outlineLevel="1" x14ac:dyDescent="0.2">
      <c r="A1421" s="46">
        <v>3</v>
      </c>
      <c r="B1421" s="51" t="s">
        <v>1528</v>
      </c>
      <c r="C1421" s="46"/>
      <c r="D1421" s="46"/>
      <c r="E1421" s="46"/>
      <c r="F1421" s="46"/>
    </row>
    <row r="1422" spans="1:6" ht="25.5" customHeight="1" outlineLevel="1" x14ac:dyDescent="0.2">
      <c r="A1422" s="46">
        <v>4</v>
      </c>
      <c r="B1422" s="51" t="s">
        <v>1529</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86" t="s">
        <v>228</v>
      </c>
      <c r="B1424" s="86"/>
      <c r="C1424" s="86"/>
      <c r="D1424" s="86"/>
      <c r="E1424" s="86"/>
      <c r="F1424" s="86"/>
    </row>
    <row r="1425" spans="1:6" ht="12.75" customHeight="1" outlineLevel="1" x14ac:dyDescent="0.2">
      <c r="A1425" s="46">
        <v>1</v>
      </c>
      <c r="B1425" s="51" t="s">
        <v>229</v>
      </c>
      <c r="C1425" s="46"/>
      <c r="D1425" s="46"/>
      <c r="E1425" s="46"/>
      <c r="F1425" s="46"/>
    </row>
    <row r="1426" spans="1:6" ht="38.25" customHeight="1" outlineLevel="1" x14ac:dyDescent="0.2">
      <c r="A1426" s="46">
        <v>2</v>
      </c>
      <c r="B1426" s="51" t="s">
        <v>1527</v>
      </c>
      <c r="C1426" s="46"/>
      <c r="D1426" s="46"/>
      <c r="E1426" s="46"/>
      <c r="F1426" s="46"/>
    </row>
    <row r="1427" spans="1:6" ht="38.25" customHeight="1" outlineLevel="1" x14ac:dyDescent="0.2">
      <c r="A1427" s="46">
        <v>3</v>
      </c>
      <c r="B1427" s="51" t="s">
        <v>1528</v>
      </c>
      <c r="C1427" s="46"/>
      <c r="D1427" s="46"/>
      <c r="E1427" s="46"/>
      <c r="F1427" s="46"/>
    </row>
    <row r="1428" spans="1:6" ht="25.5" customHeight="1" outlineLevel="1" x14ac:dyDescent="0.2">
      <c r="A1428" s="46">
        <v>4</v>
      </c>
      <c r="B1428" s="51" t="s">
        <v>1529</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86" t="s">
        <v>230</v>
      </c>
      <c r="B1430" s="86"/>
      <c r="C1430" s="86"/>
      <c r="D1430" s="86"/>
      <c r="E1430" s="86"/>
      <c r="F1430" s="86"/>
    </row>
    <row r="1431" spans="1:6" ht="25.5" customHeight="1" outlineLevel="1" x14ac:dyDescent="0.2">
      <c r="A1431" s="46">
        <v>1</v>
      </c>
      <c r="B1431" s="51" t="s">
        <v>231</v>
      </c>
      <c r="C1431" s="46"/>
      <c r="D1431" s="46"/>
      <c r="E1431" s="46"/>
      <c r="F1431" s="46"/>
    </row>
    <row r="1432" spans="1:6" ht="38.25" customHeight="1" outlineLevel="1" x14ac:dyDescent="0.2">
      <c r="A1432" s="46">
        <v>2</v>
      </c>
      <c r="B1432" s="51" t="s">
        <v>1527</v>
      </c>
      <c r="C1432" s="46"/>
      <c r="D1432" s="46"/>
      <c r="E1432" s="46"/>
      <c r="F1432" s="46"/>
    </row>
    <row r="1433" spans="1:6" ht="38.25" customHeight="1" outlineLevel="1" x14ac:dyDescent="0.2">
      <c r="A1433" s="46">
        <v>3</v>
      </c>
      <c r="B1433" s="51" t="s">
        <v>1528</v>
      </c>
      <c r="C1433" s="46"/>
      <c r="D1433" s="46"/>
      <c r="E1433" s="46"/>
      <c r="F1433" s="46"/>
    </row>
    <row r="1434" spans="1:6" ht="25.5" customHeight="1" outlineLevel="1" x14ac:dyDescent="0.2">
      <c r="A1434" s="46">
        <v>4</v>
      </c>
      <c r="B1434" s="51" t="s">
        <v>1529</v>
      </c>
      <c r="C1434" s="46"/>
      <c r="D1434" s="46"/>
      <c r="E1434" s="46"/>
      <c r="F1434" s="46"/>
    </row>
    <row r="1435" spans="1:6" ht="12.75" customHeight="1" outlineLevel="1" x14ac:dyDescent="0.2">
      <c r="A1435" s="46"/>
      <c r="B1435" s="46"/>
      <c r="C1435" s="46"/>
      <c r="D1435" s="46"/>
      <c r="E1435" s="46"/>
      <c r="F1435" s="46"/>
    </row>
    <row r="1436" spans="1:6" ht="12.75" customHeight="1" outlineLevel="1" x14ac:dyDescent="0.2">
      <c r="A1436" s="86" t="s">
        <v>233</v>
      </c>
      <c r="B1436" s="86"/>
      <c r="C1436" s="86"/>
      <c r="D1436" s="86"/>
      <c r="E1436" s="86"/>
      <c r="F1436" s="86"/>
    </row>
    <row r="1437" spans="1:6" ht="12.75" customHeight="1" outlineLevel="1" x14ac:dyDescent="0.2">
      <c r="A1437" s="46">
        <v>1</v>
      </c>
      <c r="B1437" s="51" t="s">
        <v>234</v>
      </c>
      <c r="C1437" s="46"/>
      <c r="D1437" s="46"/>
      <c r="E1437" s="46"/>
      <c r="F1437" s="46"/>
    </row>
    <row r="1438" spans="1:6" ht="12.75" customHeight="1" outlineLevel="1" x14ac:dyDescent="0.2">
      <c r="A1438" s="46">
        <v>2</v>
      </c>
      <c r="B1438" s="51" t="s">
        <v>1530</v>
      </c>
      <c r="C1438" s="46"/>
      <c r="D1438" s="46"/>
      <c r="E1438" s="46"/>
      <c r="F1438" s="46"/>
    </row>
    <row r="1439" spans="1:6" ht="12.75" customHeight="1" outlineLevel="1" x14ac:dyDescent="0.2">
      <c r="A1439" s="46">
        <v>3</v>
      </c>
      <c r="B1439" s="51" t="s">
        <v>1531</v>
      </c>
      <c r="C1439" s="46"/>
      <c r="D1439" s="46"/>
      <c r="E1439" s="46"/>
      <c r="F1439" s="46"/>
    </row>
    <row r="1440" spans="1:6" ht="25.5" customHeight="1" outlineLevel="1" x14ac:dyDescent="0.2">
      <c r="A1440" s="46">
        <v>4</v>
      </c>
      <c r="B1440" s="51" t="s">
        <v>1532</v>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86" t="s">
        <v>235</v>
      </c>
      <c r="B1442" s="86"/>
      <c r="C1442" s="86"/>
      <c r="D1442" s="86"/>
      <c r="E1442" s="86"/>
      <c r="F1442" s="86"/>
    </row>
    <row r="1443" spans="1:6" ht="25.5" customHeight="1" outlineLevel="1" x14ac:dyDescent="0.2">
      <c r="A1443" s="46">
        <v>1</v>
      </c>
      <c r="B1443" s="51" t="s">
        <v>236</v>
      </c>
      <c r="C1443" s="46"/>
      <c r="D1443" s="46"/>
      <c r="E1443" s="46"/>
      <c r="F1443" s="46"/>
    </row>
    <row r="1444" spans="1:6" ht="12.75" customHeight="1" outlineLevel="1" x14ac:dyDescent="0.2">
      <c r="A1444" s="46">
        <v>2</v>
      </c>
      <c r="B1444" s="51" t="s">
        <v>1533</v>
      </c>
      <c r="C1444" s="46"/>
      <c r="D1444" s="46"/>
      <c r="E1444" s="46"/>
      <c r="F1444" s="46"/>
    </row>
    <row r="1445" spans="1:6" ht="12.75" customHeight="1" outlineLevel="1" x14ac:dyDescent="0.2">
      <c r="A1445" s="46">
        <v>3</v>
      </c>
      <c r="B1445" s="51" t="s">
        <v>1534</v>
      </c>
      <c r="C1445" s="46"/>
      <c r="D1445" s="46"/>
      <c r="E1445" s="46"/>
      <c r="F1445" s="46"/>
    </row>
    <row r="1446" spans="1:6" ht="25.5" customHeight="1" outlineLevel="1" x14ac:dyDescent="0.2">
      <c r="A1446" s="46">
        <v>4</v>
      </c>
      <c r="B1446" s="51" t="s">
        <v>1535</v>
      </c>
      <c r="C1446" s="46"/>
      <c r="D1446" s="46"/>
      <c r="E1446" s="46"/>
      <c r="F1446" s="46"/>
    </row>
    <row r="1447" spans="1:6" ht="25.5" customHeight="1" outlineLevel="1" x14ac:dyDescent="0.2">
      <c r="A1447" s="46">
        <v>5</v>
      </c>
      <c r="B1447" s="51" t="s">
        <v>1536</v>
      </c>
      <c r="C1447" s="46"/>
      <c r="D1447" s="46"/>
      <c r="E1447" s="46"/>
      <c r="F1447" s="46"/>
    </row>
    <row r="1448" spans="1:6" ht="12.75" customHeight="1" outlineLevel="1" x14ac:dyDescent="0.2">
      <c r="A1448" s="46">
        <v>6</v>
      </c>
      <c r="B1448" s="51" t="s">
        <v>1537</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86" t="s">
        <v>237</v>
      </c>
      <c r="B1450" s="86"/>
      <c r="C1450" s="86"/>
      <c r="D1450" s="86"/>
      <c r="E1450" s="86"/>
      <c r="F1450" s="86"/>
    </row>
    <row r="1451" spans="1:6" ht="25.5" customHeight="1" outlineLevel="1" x14ac:dyDescent="0.2">
      <c r="A1451" s="46">
        <v>1</v>
      </c>
      <c r="B1451" s="51" t="s">
        <v>238</v>
      </c>
      <c r="C1451" s="46"/>
      <c r="D1451" s="46"/>
      <c r="E1451" s="46"/>
      <c r="F1451" s="46"/>
    </row>
    <row r="1452" spans="1:6" ht="25.5" customHeight="1" outlineLevel="1" x14ac:dyDescent="0.2">
      <c r="A1452" s="46">
        <v>2</v>
      </c>
      <c r="B1452" s="51" t="s">
        <v>1538</v>
      </c>
      <c r="C1452" s="46"/>
      <c r="D1452" s="46"/>
      <c r="E1452" s="46"/>
      <c r="F1452" s="46"/>
    </row>
    <row r="1453" spans="1:6" ht="25.5" customHeight="1" outlineLevel="1" x14ac:dyDescent="0.2">
      <c r="A1453" s="46">
        <v>3</v>
      </c>
      <c r="B1453" s="51" t="s">
        <v>1539</v>
      </c>
      <c r="C1453" s="46"/>
      <c r="D1453" s="46"/>
      <c r="E1453" s="46"/>
      <c r="F1453" s="46"/>
    </row>
    <row r="1454" spans="1:6" ht="12.75" customHeight="1" outlineLevel="1" x14ac:dyDescent="0.2">
      <c r="A1454" s="46">
        <v>4</v>
      </c>
      <c r="B1454" s="51" t="s">
        <v>1540</v>
      </c>
      <c r="C1454" s="46"/>
      <c r="D1454" s="46"/>
      <c r="E1454" s="46"/>
      <c r="F1454" s="46"/>
    </row>
    <row r="1455" spans="1:6" ht="25.5" customHeight="1" outlineLevel="1" x14ac:dyDescent="0.2">
      <c r="A1455" s="46">
        <v>5</v>
      </c>
      <c r="B1455" s="51" t="s">
        <v>1541</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86" t="s">
        <v>239</v>
      </c>
      <c r="B1457" s="86"/>
      <c r="C1457" s="86"/>
      <c r="D1457" s="86"/>
      <c r="E1457" s="86"/>
      <c r="F1457" s="86"/>
    </row>
    <row r="1458" spans="1:6" ht="12.75" customHeight="1" outlineLevel="1" x14ac:dyDescent="0.2">
      <c r="A1458" s="46">
        <v>1</v>
      </c>
      <c r="B1458" s="51" t="s">
        <v>240</v>
      </c>
      <c r="C1458" s="46"/>
      <c r="D1458" s="46"/>
      <c r="E1458" s="46"/>
      <c r="F1458" s="46"/>
    </row>
    <row r="1459" spans="1:6" ht="12.75" customHeight="1" outlineLevel="1" x14ac:dyDescent="0.2">
      <c r="A1459" s="46">
        <v>2</v>
      </c>
      <c r="B1459" s="51" t="s">
        <v>1542</v>
      </c>
      <c r="C1459" s="46"/>
      <c r="D1459" s="46"/>
      <c r="E1459" s="46"/>
      <c r="F1459" s="46"/>
    </row>
    <row r="1460" spans="1:6" ht="25.5" customHeight="1" outlineLevel="1" x14ac:dyDescent="0.2">
      <c r="A1460" s="46">
        <v>3</v>
      </c>
      <c r="B1460" s="51" t="s">
        <v>1543</v>
      </c>
      <c r="C1460" s="46"/>
      <c r="D1460" s="46"/>
      <c r="E1460" s="46"/>
      <c r="F1460" s="46"/>
    </row>
    <row r="1461" spans="1:6" ht="12.75" customHeight="1" outlineLevel="1" x14ac:dyDescent="0.2">
      <c r="A1461" s="46">
        <v>4</v>
      </c>
      <c r="B1461" s="51" t="s">
        <v>1544</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86" t="s">
        <v>241</v>
      </c>
      <c r="B1463" s="86"/>
      <c r="C1463" s="86"/>
      <c r="D1463" s="86"/>
      <c r="E1463" s="86"/>
      <c r="F1463" s="86"/>
    </row>
    <row r="1464" spans="1:6" ht="25.5" customHeight="1" outlineLevel="1" x14ac:dyDescent="0.2">
      <c r="A1464" s="46">
        <v>1</v>
      </c>
      <c r="B1464" s="51" t="s">
        <v>243</v>
      </c>
      <c r="C1464" s="46"/>
      <c r="D1464" s="46"/>
      <c r="E1464" s="46"/>
      <c r="F1464" s="46"/>
    </row>
    <row r="1465" spans="1:6" ht="12.75" customHeight="1" outlineLevel="1" x14ac:dyDescent="0.2">
      <c r="A1465" s="46">
        <v>2</v>
      </c>
      <c r="B1465" s="51" t="s">
        <v>1545</v>
      </c>
      <c r="C1465" s="46"/>
      <c r="D1465" s="46"/>
      <c r="E1465" s="46"/>
      <c r="F1465" s="46"/>
    </row>
    <row r="1466" spans="1:6" ht="12.75" customHeight="1" outlineLevel="1" x14ac:dyDescent="0.2">
      <c r="A1466" s="46">
        <v>3</v>
      </c>
      <c r="B1466" s="51" t="s">
        <v>1546</v>
      </c>
      <c r="C1466" s="46"/>
      <c r="D1466" s="46"/>
      <c r="E1466" s="46"/>
      <c r="F1466" s="46"/>
    </row>
    <row r="1467" spans="1:6" ht="12.75" customHeight="1" outlineLevel="1" x14ac:dyDescent="0.2">
      <c r="A1467" s="46">
        <v>4</v>
      </c>
      <c r="B1467" s="51" t="s">
        <v>1547</v>
      </c>
      <c r="C1467" s="46"/>
      <c r="D1467" s="46"/>
      <c r="E1467" s="46"/>
      <c r="F1467" s="46"/>
    </row>
    <row r="1468" spans="1:6" ht="25.5" customHeight="1" outlineLevel="1" x14ac:dyDescent="0.2">
      <c r="A1468" s="46">
        <v>5</v>
      </c>
      <c r="B1468" s="51" t="s">
        <v>1548</v>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86" t="s">
        <v>244</v>
      </c>
      <c r="B1470" s="86"/>
      <c r="C1470" s="86"/>
      <c r="D1470" s="86"/>
      <c r="E1470" s="86"/>
      <c r="F1470" s="86"/>
    </row>
    <row r="1471" spans="1:6" ht="12.75" customHeight="1" outlineLevel="1" x14ac:dyDescent="0.2">
      <c r="A1471" s="46">
        <v>1</v>
      </c>
      <c r="B1471" s="51" t="s">
        <v>245</v>
      </c>
      <c r="C1471" s="46"/>
      <c r="D1471" s="46"/>
      <c r="E1471" s="46"/>
      <c r="F1471" s="46"/>
    </row>
    <row r="1472" spans="1:6" ht="25.5" customHeight="1" outlineLevel="1" x14ac:dyDescent="0.2">
      <c r="A1472" s="46">
        <v>2</v>
      </c>
      <c r="B1472" s="51" t="s">
        <v>1549</v>
      </c>
      <c r="C1472" s="46"/>
      <c r="D1472" s="46"/>
      <c r="E1472" s="46"/>
      <c r="F1472" s="46"/>
    </row>
    <row r="1473" spans="1:6" ht="25.5" customHeight="1" outlineLevel="1" x14ac:dyDescent="0.2">
      <c r="A1473" s="46">
        <v>3</v>
      </c>
      <c r="B1473" s="51" t="s">
        <v>1550</v>
      </c>
      <c r="C1473" s="46"/>
      <c r="D1473" s="46"/>
      <c r="E1473" s="46"/>
      <c r="F1473" s="46"/>
    </row>
    <row r="1474" spans="1:6" ht="25.5" customHeight="1" outlineLevel="1" x14ac:dyDescent="0.2">
      <c r="A1474" s="46">
        <v>4</v>
      </c>
      <c r="B1474" s="51" t="s">
        <v>1551</v>
      </c>
      <c r="C1474" s="46"/>
      <c r="D1474" s="46"/>
      <c r="E1474" s="46"/>
      <c r="F1474" s="46"/>
    </row>
    <row r="1475" spans="1:6" ht="25.5" customHeight="1" outlineLevel="1" x14ac:dyDescent="0.2">
      <c r="A1475" s="46">
        <v>5</v>
      </c>
      <c r="B1475" s="51" t="s">
        <v>1552</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86" t="s">
        <v>246</v>
      </c>
      <c r="B1477" s="86"/>
      <c r="C1477" s="86"/>
      <c r="D1477" s="86"/>
      <c r="E1477" s="86"/>
      <c r="F1477" s="86"/>
    </row>
    <row r="1478" spans="1:6" ht="12.75" customHeight="1" outlineLevel="1" x14ac:dyDescent="0.2">
      <c r="A1478" s="46">
        <v>1</v>
      </c>
      <c r="B1478" s="51" t="s">
        <v>247</v>
      </c>
      <c r="C1478" s="46"/>
      <c r="D1478" s="46"/>
      <c r="E1478" s="46"/>
      <c r="F1478" s="46"/>
    </row>
    <row r="1479" spans="1:6" ht="12.75" customHeight="1" outlineLevel="1" x14ac:dyDescent="0.2">
      <c r="A1479" s="46">
        <v>2</v>
      </c>
      <c r="B1479" s="51" t="s">
        <v>1553</v>
      </c>
      <c r="C1479" s="46"/>
      <c r="D1479" s="46"/>
      <c r="E1479" s="46"/>
      <c r="F1479" s="46"/>
    </row>
    <row r="1480" spans="1:6" ht="12.75" customHeight="1" outlineLevel="1" x14ac:dyDescent="0.2">
      <c r="A1480" s="46">
        <v>3</v>
      </c>
      <c r="B1480" s="51" t="s">
        <v>1554</v>
      </c>
      <c r="C1480" s="46"/>
      <c r="D1480" s="46"/>
      <c r="E1480" s="46"/>
      <c r="F1480" s="46"/>
    </row>
    <row r="1481" spans="1:6" ht="25.5" customHeight="1" outlineLevel="1" x14ac:dyDescent="0.2">
      <c r="A1481" s="46">
        <v>4</v>
      </c>
      <c r="B1481" s="51" t="s">
        <v>1555</v>
      </c>
      <c r="C1481" s="46"/>
      <c r="D1481" s="46"/>
      <c r="E1481" s="46"/>
      <c r="F1481" s="46"/>
    </row>
    <row r="1482" spans="1:6" ht="12.75" customHeight="1" outlineLevel="1" x14ac:dyDescent="0.2">
      <c r="A1482" s="46">
        <v>5</v>
      </c>
      <c r="B1482" s="51" t="s">
        <v>1556</v>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86" t="s">
        <v>248</v>
      </c>
      <c r="B1484" s="86"/>
      <c r="C1484" s="86"/>
      <c r="D1484" s="86"/>
      <c r="E1484" s="86"/>
      <c r="F1484" s="86"/>
    </row>
    <row r="1485" spans="1:6" ht="25.5" customHeight="1" outlineLevel="1" x14ac:dyDescent="0.2">
      <c r="A1485" s="46">
        <v>1</v>
      </c>
      <c r="B1485" s="51" t="s">
        <v>249</v>
      </c>
      <c r="C1485" s="46"/>
      <c r="D1485" s="46"/>
      <c r="E1485" s="46"/>
      <c r="F1485" s="46"/>
    </row>
    <row r="1486" spans="1:6" ht="12.75" customHeight="1" outlineLevel="1" x14ac:dyDescent="0.2">
      <c r="A1486" s="46">
        <v>2</v>
      </c>
      <c r="B1486" s="51" t="s">
        <v>1557</v>
      </c>
      <c r="C1486" s="46"/>
      <c r="D1486" s="46"/>
      <c r="E1486" s="46"/>
      <c r="F1486" s="46"/>
    </row>
    <row r="1487" spans="1:6" ht="12.75" customHeight="1" outlineLevel="1" x14ac:dyDescent="0.2">
      <c r="A1487" s="46">
        <v>3</v>
      </c>
      <c r="B1487" s="51" t="s">
        <v>1558</v>
      </c>
      <c r="C1487" s="46"/>
      <c r="D1487" s="46"/>
      <c r="E1487" s="46"/>
      <c r="F1487" s="46"/>
    </row>
    <row r="1488" spans="1:6" ht="25.5" customHeight="1" outlineLevel="1" x14ac:dyDescent="0.2">
      <c r="A1488" s="46">
        <v>4</v>
      </c>
      <c r="B1488" s="51" t="s">
        <v>1559</v>
      </c>
      <c r="C1488" s="46"/>
      <c r="D1488" s="46"/>
      <c r="E1488" s="46"/>
      <c r="F1488" s="46"/>
    </row>
    <row r="1489" spans="1:6" ht="25.5" customHeight="1" outlineLevel="1" x14ac:dyDescent="0.2">
      <c r="A1489" s="46">
        <v>5</v>
      </c>
      <c r="B1489" s="51" t="s">
        <v>1560</v>
      </c>
      <c r="C1489" s="46"/>
      <c r="D1489" s="46"/>
      <c r="E1489" s="46"/>
      <c r="F1489" s="46"/>
    </row>
    <row r="1490" spans="1:6" ht="38.25" customHeight="1" outlineLevel="1" x14ac:dyDescent="0.2">
      <c r="A1490" s="46">
        <v>6</v>
      </c>
      <c r="B1490" s="51" t="s">
        <v>1561</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86" t="s">
        <v>250</v>
      </c>
      <c r="B1492" s="86"/>
      <c r="C1492" s="86"/>
      <c r="D1492" s="86"/>
      <c r="E1492" s="86"/>
      <c r="F1492" s="86"/>
    </row>
    <row r="1493" spans="1:6" ht="12.75" customHeight="1" outlineLevel="1" x14ac:dyDescent="0.2">
      <c r="A1493" s="46">
        <v>1</v>
      </c>
      <c r="B1493" s="51" t="s">
        <v>251</v>
      </c>
      <c r="C1493" s="46"/>
      <c r="D1493" s="46"/>
      <c r="E1493" s="46"/>
      <c r="F1493" s="46"/>
    </row>
    <row r="1494" spans="1:6" ht="12.75" customHeight="1" outlineLevel="1" x14ac:dyDescent="0.2">
      <c r="A1494" s="46">
        <v>2</v>
      </c>
      <c r="B1494" s="51" t="s">
        <v>1553</v>
      </c>
      <c r="C1494" s="46"/>
      <c r="D1494" s="46"/>
      <c r="E1494" s="46"/>
      <c r="F1494" s="46"/>
    </row>
    <row r="1495" spans="1:6" ht="12.75" customHeight="1" outlineLevel="1" x14ac:dyDescent="0.2">
      <c r="A1495" s="46">
        <v>3</v>
      </c>
      <c r="B1495" s="51" t="s">
        <v>1554</v>
      </c>
      <c r="C1495" s="46"/>
      <c r="D1495" s="46"/>
      <c r="E1495" s="46"/>
      <c r="F1495" s="46"/>
    </row>
    <row r="1496" spans="1:6" ht="25.5" customHeight="1" outlineLevel="1" x14ac:dyDescent="0.2">
      <c r="A1496" s="46">
        <v>4</v>
      </c>
      <c r="B1496" s="51" t="s">
        <v>1555</v>
      </c>
      <c r="C1496" s="46"/>
      <c r="D1496" s="46"/>
      <c r="E1496" s="46"/>
      <c r="F1496" s="46"/>
    </row>
    <row r="1497" spans="1:6" ht="12.75" customHeight="1" outlineLevel="1" x14ac:dyDescent="0.2">
      <c r="A1497" s="46">
        <v>5</v>
      </c>
      <c r="B1497" s="51" t="s">
        <v>1556</v>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86" t="s">
        <v>252</v>
      </c>
      <c r="B1499" s="86"/>
      <c r="C1499" s="86"/>
      <c r="D1499" s="86"/>
      <c r="E1499" s="86"/>
      <c r="F1499" s="86"/>
    </row>
    <row r="1500" spans="1:6" ht="12.75" customHeight="1" outlineLevel="1" x14ac:dyDescent="0.2">
      <c r="A1500" s="46">
        <v>1</v>
      </c>
      <c r="B1500" s="51" t="s">
        <v>253</v>
      </c>
      <c r="C1500" s="46"/>
      <c r="D1500" s="46"/>
      <c r="E1500" s="46"/>
      <c r="F1500" s="46"/>
    </row>
    <row r="1501" spans="1:6" ht="12.75" customHeight="1" outlineLevel="1" x14ac:dyDescent="0.2">
      <c r="A1501" s="46">
        <v>2</v>
      </c>
      <c r="B1501" s="51" t="s">
        <v>1562</v>
      </c>
      <c r="C1501" s="46"/>
      <c r="D1501" s="46"/>
      <c r="E1501" s="46"/>
      <c r="F1501" s="46"/>
    </row>
    <row r="1502" spans="1:6" ht="25.5" customHeight="1" outlineLevel="1" x14ac:dyDescent="0.2">
      <c r="A1502" s="46">
        <v>3</v>
      </c>
      <c r="B1502" s="51" t="s">
        <v>1563</v>
      </c>
      <c r="C1502" s="46"/>
      <c r="D1502" s="46"/>
      <c r="E1502" s="46"/>
      <c r="F1502" s="46"/>
    </row>
    <row r="1503" spans="1:6" ht="12.75" customHeight="1" outlineLevel="1" x14ac:dyDescent="0.2">
      <c r="A1503" s="46">
        <v>4</v>
      </c>
      <c r="B1503" s="51" t="s">
        <v>1564</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86" t="s">
        <v>254</v>
      </c>
      <c r="B1505" s="86"/>
      <c r="C1505" s="86"/>
      <c r="D1505" s="86"/>
      <c r="E1505" s="86"/>
      <c r="F1505" s="86"/>
    </row>
    <row r="1506" spans="1:6" ht="12.75" customHeight="1" outlineLevel="1" x14ac:dyDescent="0.2">
      <c r="A1506" s="46">
        <v>1</v>
      </c>
      <c r="B1506" s="51" t="s">
        <v>256</v>
      </c>
      <c r="C1506" s="46"/>
      <c r="D1506" s="46"/>
      <c r="E1506" s="46"/>
      <c r="F1506" s="46"/>
    </row>
    <row r="1507" spans="1:6" ht="12.75" customHeight="1" outlineLevel="1" x14ac:dyDescent="0.2">
      <c r="A1507" s="46">
        <v>2</v>
      </c>
      <c r="B1507" s="51" t="s">
        <v>1565</v>
      </c>
      <c r="C1507" s="46"/>
      <c r="D1507" s="46"/>
      <c r="E1507" s="46"/>
      <c r="F1507" s="46"/>
    </row>
    <row r="1508" spans="1:6" ht="12.75" customHeight="1" outlineLevel="1" x14ac:dyDescent="0.2">
      <c r="A1508" s="46">
        <v>3</v>
      </c>
      <c r="B1508" s="51" t="s">
        <v>1566</v>
      </c>
      <c r="C1508" s="46"/>
      <c r="D1508" s="46"/>
      <c r="E1508" s="46"/>
      <c r="F1508" s="46"/>
    </row>
    <row r="1509" spans="1:6" ht="25.5" customHeight="1" outlineLevel="1" x14ac:dyDescent="0.2">
      <c r="A1509" s="46">
        <v>4</v>
      </c>
      <c r="B1509" s="51" t="s">
        <v>1567</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86" t="s">
        <v>257</v>
      </c>
      <c r="B1511" s="86"/>
      <c r="C1511" s="86"/>
      <c r="D1511" s="86"/>
      <c r="E1511" s="86"/>
      <c r="F1511" s="86"/>
    </row>
    <row r="1512" spans="1:6" ht="25.5" customHeight="1" outlineLevel="1" x14ac:dyDescent="0.2">
      <c r="A1512" s="46">
        <v>1</v>
      </c>
      <c r="B1512" s="51" t="s">
        <v>258</v>
      </c>
      <c r="C1512" s="46"/>
      <c r="D1512" s="46"/>
      <c r="E1512" s="46"/>
      <c r="F1512" s="46"/>
    </row>
    <row r="1513" spans="1:6" ht="25.5" customHeight="1" outlineLevel="1" x14ac:dyDescent="0.2">
      <c r="A1513" s="46">
        <v>2</v>
      </c>
      <c r="B1513" s="51" t="s">
        <v>1568</v>
      </c>
      <c r="C1513" s="46"/>
      <c r="D1513" s="46"/>
      <c r="E1513" s="46"/>
      <c r="F1513" s="46"/>
    </row>
    <row r="1514" spans="1:6" ht="25.5" customHeight="1" outlineLevel="1" x14ac:dyDescent="0.2">
      <c r="A1514" s="46">
        <v>3</v>
      </c>
      <c r="B1514" s="51" t="s">
        <v>1569</v>
      </c>
      <c r="C1514" s="46"/>
      <c r="D1514" s="46"/>
      <c r="E1514" s="46"/>
      <c r="F1514" s="46"/>
    </row>
    <row r="1515" spans="1:6" ht="12.75" customHeight="1" outlineLevel="1" x14ac:dyDescent="0.2">
      <c r="A1515" s="46">
        <v>4</v>
      </c>
      <c r="B1515" s="51" t="s">
        <v>1570</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86" t="s">
        <v>259</v>
      </c>
      <c r="B1517" s="86"/>
      <c r="C1517" s="86"/>
      <c r="D1517" s="86"/>
      <c r="E1517" s="86"/>
      <c r="F1517" s="86"/>
    </row>
    <row r="1518" spans="1:6" ht="12.75" customHeight="1" outlineLevel="1" x14ac:dyDescent="0.2">
      <c r="A1518" s="46">
        <v>1</v>
      </c>
      <c r="B1518" s="51" t="s">
        <v>260</v>
      </c>
      <c r="C1518" s="46"/>
      <c r="D1518" s="46"/>
      <c r="E1518" s="46"/>
      <c r="F1518" s="46"/>
    </row>
    <row r="1519" spans="1:6" ht="12.75" customHeight="1" outlineLevel="1" x14ac:dyDescent="0.2">
      <c r="A1519" s="46">
        <v>2</v>
      </c>
      <c r="B1519" s="51" t="s">
        <v>1553</v>
      </c>
      <c r="C1519" s="46"/>
      <c r="D1519" s="46"/>
      <c r="E1519" s="46"/>
      <c r="F1519" s="46"/>
    </row>
    <row r="1520" spans="1:6" ht="12.75" customHeight="1" outlineLevel="1" x14ac:dyDescent="0.2">
      <c r="A1520" s="46">
        <v>3</v>
      </c>
      <c r="B1520" s="51" t="s">
        <v>1554</v>
      </c>
      <c r="C1520" s="46"/>
      <c r="D1520" s="46"/>
      <c r="E1520" s="46"/>
      <c r="F1520" s="46"/>
    </row>
    <row r="1521" spans="1:6" ht="25.5" customHeight="1" outlineLevel="1" x14ac:dyDescent="0.2">
      <c r="A1521" s="46">
        <v>4</v>
      </c>
      <c r="B1521" s="51" t="s">
        <v>1555</v>
      </c>
      <c r="C1521" s="46"/>
      <c r="D1521" s="46"/>
      <c r="E1521" s="46"/>
      <c r="F1521" s="46"/>
    </row>
    <row r="1522" spans="1:6" ht="12.75" customHeight="1" outlineLevel="1" x14ac:dyDescent="0.2">
      <c r="A1522" s="46">
        <v>5</v>
      </c>
      <c r="B1522" s="51" t="s">
        <v>1556</v>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86" t="s">
        <v>261</v>
      </c>
      <c r="B1524" s="86"/>
      <c r="C1524" s="86"/>
      <c r="D1524" s="86"/>
      <c r="E1524" s="86"/>
      <c r="F1524" s="86"/>
    </row>
    <row r="1525" spans="1:6" ht="25.5" customHeight="1" outlineLevel="1" x14ac:dyDescent="0.2">
      <c r="A1525" s="46">
        <v>1</v>
      </c>
      <c r="B1525" s="51" t="s">
        <v>263</v>
      </c>
      <c r="C1525" s="46"/>
      <c r="D1525" s="46"/>
      <c r="E1525" s="46"/>
      <c r="F1525" s="46"/>
    </row>
    <row r="1526" spans="1:6" ht="12.75" customHeight="1" outlineLevel="1" x14ac:dyDescent="0.2">
      <c r="A1526" s="46">
        <v>2</v>
      </c>
      <c r="B1526" s="51" t="s">
        <v>1571</v>
      </c>
      <c r="C1526" s="46"/>
      <c r="D1526" s="46"/>
      <c r="E1526" s="46"/>
      <c r="F1526" s="46"/>
    </row>
    <row r="1527" spans="1:6" ht="25.5" customHeight="1" outlineLevel="1" x14ac:dyDescent="0.2">
      <c r="A1527" s="46">
        <v>3</v>
      </c>
      <c r="B1527" s="51" t="s">
        <v>1572</v>
      </c>
      <c r="C1527" s="46"/>
      <c r="D1527" s="46"/>
      <c r="E1527" s="46"/>
      <c r="F1527" s="46"/>
    </row>
    <row r="1528" spans="1:6" ht="12.75" customHeight="1" outlineLevel="1" x14ac:dyDescent="0.2">
      <c r="A1528" s="46">
        <v>4</v>
      </c>
      <c r="B1528" s="51" t="s">
        <v>1573</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86" t="s">
        <v>264</v>
      </c>
      <c r="B1530" s="86"/>
      <c r="C1530" s="86"/>
      <c r="D1530" s="86"/>
      <c r="E1530" s="86"/>
      <c r="F1530" s="86"/>
    </row>
    <row r="1531" spans="1:6" ht="12.75" customHeight="1" outlineLevel="1" x14ac:dyDescent="0.2">
      <c r="A1531" s="46">
        <v>1</v>
      </c>
      <c r="B1531" s="51" t="s">
        <v>267</v>
      </c>
      <c r="C1531" s="46"/>
      <c r="D1531" s="46"/>
      <c r="E1531" s="46"/>
      <c r="F1531" s="46"/>
    </row>
    <row r="1532" spans="1:6" ht="12.75" customHeight="1" outlineLevel="1" x14ac:dyDescent="0.2">
      <c r="A1532" s="46">
        <v>2</v>
      </c>
      <c r="B1532" s="51" t="s">
        <v>1574</v>
      </c>
      <c r="C1532" s="46"/>
      <c r="D1532" s="46"/>
      <c r="E1532" s="46"/>
      <c r="F1532" s="46"/>
    </row>
    <row r="1533" spans="1:6" ht="25.5" customHeight="1" outlineLevel="1" x14ac:dyDescent="0.2">
      <c r="A1533" s="46">
        <v>3</v>
      </c>
      <c r="B1533" s="51" t="s">
        <v>1575</v>
      </c>
      <c r="C1533" s="46"/>
      <c r="D1533" s="46"/>
      <c r="E1533" s="46"/>
      <c r="F1533" s="46"/>
    </row>
    <row r="1534" spans="1:6" ht="12.75" customHeight="1" outlineLevel="1" x14ac:dyDescent="0.2">
      <c r="A1534" s="46">
        <v>4</v>
      </c>
      <c r="B1534" s="51" t="s">
        <v>1576</v>
      </c>
      <c r="C1534" s="46"/>
      <c r="D1534" s="46"/>
      <c r="E1534" s="46"/>
      <c r="F1534" s="46"/>
    </row>
    <row r="1535" spans="1:6" ht="12.75" customHeight="1" outlineLevel="1" x14ac:dyDescent="0.2">
      <c r="A1535" s="46">
        <v>5</v>
      </c>
      <c r="B1535" s="51" t="s">
        <v>1577</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86" t="s">
        <v>268</v>
      </c>
      <c r="B1537" s="86"/>
      <c r="C1537" s="86"/>
      <c r="D1537" s="86"/>
      <c r="E1537" s="86"/>
      <c r="F1537" s="86"/>
    </row>
    <row r="1538" spans="1:6" ht="25.5" customHeight="1" outlineLevel="1" x14ac:dyDescent="0.2">
      <c r="A1538" s="46">
        <v>1</v>
      </c>
      <c r="B1538" s="51" t="s">
        <v>270</v>
      </c>
      <c r="C1538" s="46"/>
      <c r="D1538" s="46"/>
      <c r="E1538" s="46"/>
      <c r="F1538" s="46"/>
    </row>
    <row r="1539" spans="1:6" ht="12.75" customHeight="1" outlineLevel="1" x14ac:dyDescent="0.2">
      <c r="A1539" s="46">
        <v>2</v>
      </c>
      <c r="B1539" s="51" t="s">
        <v>1574</v>
      </c>
      <c r="C1539" s="46"/>
      <c r="D1539" s="46"/>
      <c r="E1539" s="46"/>
      <c r="F1539" s="46"/>
    </row>
    <row r="1540" spans="1:6" ht="25.5" customHeight="1" outlineLevel="1" x14ac:dyDescent="0.2">
      <c r="A1540" s="46">
        <v>3</v>
      </c>
      <c r="B1540" s="51" t="s">
        <v>1575</v>
      </c>
      <c r="C1540" s="46"/>
      <c r="D1540" s="46"/>
      <c r="E1540" s="46"/>
      <c r="F1540" s="46"/>
    </row>
    <row r="1541" spans="1:6" ht="12.75" customHeight="1" outlineLevel="1" x14ac:dyDescent="0.2">
      <c r="A1541" s="46">
        <v>4</v>
      </c>
      <c r="B1541" s="51" t="s">
        <v>1576</v>
      </c>
      <c r="C1541" s="46"/>
      <c r="D1541" s="46"/>
      <c r="E1541" s="46"/>
      <c r="F1541" s="46"/>
    </row>
    <row r="1542" spans="1:6" ht="12.75" customHeight="1" outlineLevel="1" x14ac:dyDescent="0.2">
      <c r="A1542" s="46">
        <v>5</v>
      </c>
      <c r="B1542" s="51" t="s">
        <v>1577</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86" t="s">
        <v>271</v>
      </c>
      <c r="B1544" s="86"/>
      <c r="C1544" s="86"/>
      <c r="D1544" s="86"/>
      <c r="E1544" s="86"/>
      <c r="F1544" s="86"/>
    </row>
    <row r="1545" spans="1:6" ht="12.75" customHeight="1" outlineLevel="1" x14ac:dyDescent="0.2">
      <c r="A1545" s="46">
        <v>1</v>
      </c>
      <c r="B1545" s="51" t="s">
        <v>273</v>
      </c>
      <c r="C1545" s="46"/>
      <c r="D1545" s="46"/>
      <c r="E1545" s="46"/>
      <c r="F1545" s="46"/>
    </row>
    <row r="1546" spans="1:6" ht="12.75" customHeight="1" outlineLevel="1" x14ac:dyDescent="0.2">
      <c r="A1546" s="46">
        <v>2</v>
      </c>
      <c r="B1546" s="51" t="s">
        <v>1574</v>
      </c>
      <c r="C1546" s="46"/>
      <c r="D1546" s="46"/>
      <c r="E1546" s="46"/>
      <c r="F1546" s="46"/>
    </row>
    <row r="1547" spans="1:6" ht="25.5" customHeight="1" outlineLevel="1" x14ac:dyDescent="0.2">
      <c r="A1547" s="46">
        <v>3</v>
      </c>
      <c r="B1547" s="51" t="s">
        <v>1575</v>
      </c>
      <c r="C1547" s="46"/>
      <c r="D1547" s="46"/>
      <c r="E1547" s="46"/>
      <c r="F1547" s="46"/>
    </row>
    <row r="1548" spans="1:6" ht="12.75" customHeight="1" outlineLevel="1" x14ac:dyDescent="0.2">
      <c r="A1548" s="46">
        <v>4</v>
      </c>
      <c r="B1548" s="51" t="s">
        <v>1576</v>
      </c>
      <c r="C1548" s="46"/>
      <c r="D1548" s="46"/>
      <c r="E1548" s="46"/>
      <c r="F1548" s="46"/>
    </row>
    <row r="1549" spans="1:6" ht="12.75" customHeight="1" outlineLevel="1" x14ac:dyDescent="0.2">
      <c r="A1549" s="46">
        <v>5</v>
      </c>
      <c r="B1549" s="51" t="s">
        <v>1577</v>
      </c>
      <c r="C1549" s="46"/>
      <c r="D1549" s="46"/>
      <c r="E1549" s="46"/>
      <c r="F1549" s="46"/>
    </row>
    <row r="1550" spans="1:6" ht="12.75" customHeight="1" outlineLevel="1" x14ac:dyDescent="0.2">
      <c r="A1550" s="46"/>
      <c r="B1550" s="46"/>
      <c r="C1550" s="46"/>
      <c r="D1550" s="46"/>
      <c r="E1550" s="46"/>
      <c r="F1550" s="46"/>
    </row>
    <row r="1551" spans="1:6" ht="12.75" customHeight="1" outlineLevel="1" x14ac:dyDescent="0.2">
      <c r="A1551" s="86" t="s">
        <v>274</v>
      </c>
      <c r="B1551" s="86"/>
      <c r="C1551" s="86"/>
      <c r="D1551" s="86"/>
      <c r="E1551" s="86"/>
      <c r="F1551" s="86"/>
    </row>
    <row r="1552" spans="1:6" ht="12.75" customHeight="1" outlineLevel="1" x14ac:dyDescent="0.2">
      <c r="A1552" s="46">
        <v>1</v>
      </c>
      <c r="B1552" s="51" t="s">
        <v>276</v>
      </c>
      <c r="C1552" s="46"/>
      <c r="D1552" s="46"/>
      <c r="E1552" s="46"/>
      <c r="F1552" s="46"/>
    </row>
    <row r="1553" spans="1:6" ht="12.75" customHeight="1" outlineLevel="1" x14ac:dyDescent="0.2">
      <c r="A1553" s="46">
        <v>2</v>
      </c>
      <c r="B1553" s="51" t="s">
        <v>1574</v>
      </c>
      <c r="C1553" s="46"/>
      <c r="D1553" s="46"/>
      <c r="E1553" s="46"/>
      <c r="F1553" s="46"/>
    </row>
    <row r="1554" spans="1:6" ht="25.5" customHeight="1" outlineLevel="1" x14ac:dyDescent="0.2">
      <c r="A1554" s="46">
        <v>3</v>
      </c>
      <c r="B1554" s="51" t="s">
        <v>1575</v>
      </c>
      <c r="C1554" s="46"/>
      <c r="D1554" s="46"/>
      <c r="E1554" s="46"/>
      <c r="F1554" s="46"/>
    </row>
    <row r="1555" spans="1:6" ht="12.75" customHeight="1" outlineLevel="1" x14ac:dyDescent="0.2">
      <c r="A1555" s="46">
        <v>4</v>
      </c>
      <c r="B1555" s="51" t="s">
        <v>1576</v>
      </c>
      <c r="C1555" s="46"/>
      <c r="D1555" s="46"/>
      <c r="E1555" s="46"/>
      <c r="F1555" s="46"/>
    </row>
    <row r="1556" spans="1:6" ht="12.75" customHeight="1" outlineLevel="1" x14ac:dyDescent="0.2">
      <c r="A1556" s="46">
        <v>5</v>
      </c>
      <c r="B1556" s="51" t="s">
        <v>1577</v>
      </c>
      <c r="C1556" s="46"/>
      <c r="D1556" s="46"/>
      <c r="E1556" s="46"/>
      <c r="F1556" s="46"/>
    </row>
    <row r="1557" spans="1:6" ht="12.75" customHeight="1" outlineLevel="1" x14ac:dyDescent="0.2">
      <c r="A1557" s="46"/>
      <c r="B1557" s="46"/>
      <c r="C1557" s="46"/>
      <c r="D1557" s="46"/>
      <c r="E1557" s="46"/>
      <c r="F1557" s="46"/>
    </row>
    <row r="1558" spans="1:6" ht="12.75" customHeight="1" outlineLevel="1" x14ac:dyDescent="0.2">
      <c r="A1558" s="86" t="s">
        <v>1578</v>
      </c>
      <c r="B1558" s="86"/>
      <c r="C1558" s="86"/>
      <c r="D1558" s="86"/>
      <c r="E1558" s="86"/>
      <c r="F1558" s="86"/>
    </row>
    <row r="1559" spans="1:6" ht="38.25" customHeight="1" outlineLevel="1" x14ac:dyDescent="0.2">
      <c r="A1559" s="46">
        <v>1</v>
      </c>
      <c r="B1559" s="51" t="s">
        <v>1579</v>
      </c>
      <c r="C1559" s="46"/>
      <c r="D1559" s="46"/>
      <c r="E1559" s="46"/>
      <c r="F1559" s="46"/>
    </row>
    <row r="1560" spans="1:6" ht="12.75" customHeight="1" outlineLevel="1" x14ac:dyDescent="0.2">
      <c r="A1560" s="46">
        <v>2</v>
      </c>
      <c r="B1560" s="51" t="s">
        <v>1580</v>
      </c>
      <c r="C1560" s="46"/>
      <c r="D1560" s="46"/>
      <c r="E1560" s="46"/>
      <c r="F1560" s="46"/>
    </row>
    <row r="1561" spans="1:6" ht="12.75" customHeight="1" outlineLevel="1" x14ac:dyDescent="0.2">
      <c r="A1561" s="46">
        <v>3</v>
      </c>
      <c r="B1561" s="51" t="s">
        <v>1581</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86" t="s">
        <v>1582</v>
      </c>
      <c r="B1563" s="86"/>
      <c r="C1563" s="86"/>
      <c r="D1563" s="86"/>
      <c r="E1563" s="86"/>
      <c r="F1563" s="86"/>
    </row>
    <row r="1564" spans="1:6" ht="38.25" customHeight="1" outlineLevel="1" x14ac:dyDescent="0.2">
      <c r="A1564" s="46">
        <v>1</v>
      </c>
      <c r="B1564" s="51" t="s">
        <v>1583</v>
      </c>
      <c r="C1564" s="46"/>
      <c r="D1564" s="46"/>
      <c r="E1564" s="46"/>
      <c r="F1564" s="46"/>
    </row>
    <row r="1565" spans="1:6" ht="12.75" customHeight="1" outlineLevel="1" x14ac:dyDescent="0.2">
      <c r="A1565" s="46">
        <v>2</v>
      </c>
      <c r="B1565" s="51" t="s">
        <v>1580</v>
      </c>
      <c r="C1565" s="46"/>
      <c r="D1565" s="46"/>
      <c r="E1565" s="46"/>
      <c r="F1565" s="46"/>
    </row>
    <row r="1566" spans="1:6" ht="12.75" customHeight="1" outlineLevel="1" x14ac:dyDescent="0.2">
      <c r="A1566" s="46">
        <v>3</v>
      </c>
      <c r="B1566" s="51" t="s">
        <v>1581</v>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86" t="s">
        <v>1584</v>
      </c>
      <c r="B1568" s="86"/>
      <c r="C1568" s="86"/>
      <c r="D1568" s="86"/>
      <c r="E1568" s="86"/>
      <c r="F1568" s="86"/>
    </row>
    <row r="1569" spans="1:6" ht="38.25" customHeight="1" outlineLevel="1" x14ac:dyDescent="0.2">
      <c r="A1569" s="46">
        <v>1</v>
      </c>
      <c r="B1569" s="51" t="s">
        <v>1585</v>
      </c>
      <c r="C1569" s="46"/>
      <c r="D1569" s="46"/>
      <c r="E1569" s="46"/>
      <c r="F1569" s="46"/>
    </row>
    <row r="1570" spans="1:6" ht="12.75" customHeight="1" outlineLevel="1" x14ac:dyDescent="0.2">
      <c r="A1570" s="46">
        <v>2</v>
      </c>
      <c r="B1570" s="51" t="s">
        <v>1586</v>
      </c>
      <c r="C1570" s="46"/>
      <c r="D1570" s="46"/>
      <c r="E1570" s="46"/>
      <c r="F1570" s="46"/>
    </row>
    <row r="1571" spans="1:6" ht="25.5" customHeight="1" outlineLevel="1" x14ac:dyDescent="0.2">
      <c r="A1571" s="46">
        <v>3</v>
      </c>
      <c r="B1571" s="51" t="s">
        <v>1587</v>
      </c>
      <c r="C1571" s="46"/>
      <c r="D1571" s="46"/>
      <c r="E1571" s="46"/>
      <c r="F1571" s="46"/>
    </row>
    <row r="1572" spans="1:6" ht="25.5" customHeight="1" outlineLevel="1" x14ac:dyDescent="0.2">
      <c r="A1572" s="46">
        <v>4</v>
      </c>
      <c r="B1572" s="51" t="s">
        <v>1588</v>
      </c>
      <c r="C1572" s="46"/>
      <c r="D1572" s="46"/>
      <c r="E1572" s="46"/>
      <c r="F1572" s="46"/>
    </row>
    <row r="1573" spans="1:6" ht="38.25" customHeight="1" outlineLevel="1" x14ac:dyDescent="0.2">
      <c r="A1573" s="46">
        <v>5</v>
      </c>
      <c r="B1573" s="51" t="s">
        <v>1589</v>
      </c>
      <c r="C1573" s="46"/>
      <c r="D1573" s="46"/>
      <c r="E1573" s="46"/>
      <c r="F1573" s="46"/>
    </row>
    <row r="1574" spans="1:6" ht="25.5" customHeight="1" outlineLevel="1" x14ac:dyDescent="0.2">
      <c r="A1574" s="46">
        <v>6</v>
      </c>
      <c r="B1574" s="51" t="s">
        <v>1590</v>
      </c>
      <c r="C1574" s="46"/>
      <c r="D1574" s="46"/>
      <c r="E1574" s="46"/>
      <c r="F1574" s="46"/>
    </row>
    <row r="1575" spans="1:6" ht="12.75" customHeight="1" outlineLevel="1" x14ac:dyDescent="0.2">
      <c r="A1575" s="46">
        <v>7</v>
      </c>
      <c r="B1575" s="51" t="s">
        <v>1591</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86" t="s">
        <v>1592</v>
      </c>
      <c r="B1577" s="86"/>
      <c r="C1577" s="86"/>
      <c r="D1577" s="86"/>
      <c r="E1577" s="86"/>
      <c r="F1577" s="86"/>
    </row>
    <row r="1578" spans="1:6" ht="25.5" customHeight="1" outlineLevel="1" x14ac:dyDescent="0.2">
      <c r="A1578" s="46">
        <v>1</v>
      </c>
      <c r="B1578" s="51" t="s">
        <v>1593</v>
      </c>
      <c r="C1578" s="46"/>
      <c r="D1578" s="46"/>
      <c r="E1578" s="46"/>
      <c r="F1578" s="46"/>
    </row>
    <row r="1579" spans="1:6" ht="12.75" customHeight="1" outlineLevel="1" x14ac:dyDescent="0.2">
      <c r="A1579" s="46">
        <v>2</v>
      </c>
      <c r="B1579" s="51" t="s">
        <v>1580</v>
      </c>
      <c r="C1579" s="46"/>
      <c r="D1579" s="46"/>
      <c r="E1579" s="46"/>
      <c r="F1579" s="46"/>
    </row>
    <row r="1580" spans="1:6" ht="12.75" customHeight="1" outlineLevel="1" x14ac:dyDescent="0.2">
      <c r="A1580" s="46">
        <v>3</v>
      </c>
      <c r="B1580" s="51" t="s">
        <v>1581</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86" t="s">
        <v>1594</v>
      </c>
      <c r="B1582" s="86"/>
      <c r="C1582" s="86"/>
      <c r="D1582" s="86"/>
      <c r="E1582" s="86"/>
      <c r="F1582" s="86"/>
    </row>
    <row r="1583" spans="1:6" ht="25.5" customHeight="1" outlineLevel="1" x14ac:dyDescent="0.2">
      <c r="A1583" s="46">
        <v>1</v>
      </c>
      <c r="B1583" s="51" t="s">
        <v>1595</v>
      </c>
      <c r="C1583" s="46"/>
      <c r="D1583" s="46"/>
      <c r="E1583" s="46"/>
      <c r="F1583" s="46"/>
    </row>
    <row r="1584" spans="1:6" ht="25.5" customHeight="1" outlineLevel="1" x14ac:dyDescent="0.2">
      <c r="A1584" s="46">
        <v>2</v>
      </c>
      <c r="B1584" s="51" t="s">
        <v>1596</v>
      </c>
      <c r="C1584" s="46"/>
      <c r="D1584" s="46"/>
      <c r="E1584" s="46"/>
      <c r="F1584" s="46"/>
    </row>
    <row r="1585" spans="1:6" ht="12.75" customHeight="1" outlineLevel="1" x14ac:dyDescent="0.2">
      <c r="A1585" s="46">
        <v>3</v>
      </c>
      <c r="B1585" s="51" t="s">
        <v>1597</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86" t="s">
        <v>1598</v>
      </c>
      <c r="B1587" s="86"/>
      <c r="C1587" s="86"/>
      <c r="D1587" s="86"/>
      <c r="E1587" s="86"/>
      <c r="F1587" s="86"/>
    </row>
    <row r="1588" spans="1:6" ht="25.5" customHeight="1" outlineLevel="1" x14ac:dyDescent="0.2">
      <c r="A1588" s="46">
        <v>1</v>
      </c>
      <c r="B1588" s="51" t="s">
        <v>1599</v>
      </c>
      <c r="C1588" s="46"/>
      <c r="D1588" s="46"/>
      <c r="E1588" s="46"/>
      <c r="F1588" s="46"/>
    </row>
    <row r="1589" spans="1:6" ht="25.5" customHeight="1" outlineLevel="1" x14ac:dyDescent="0.2">
      <c r="A1589" s="46">
        <v>2</v>
      </c>
      <c r="B1589" s="51" t="s">
        <v>1600</v>
      </c>
      <c r="C1589" s="46"/>
      <c r="D1589" s="46"/>
      <c r="E1589" s="46"/>
      <c r="F1589" s="46"/>
    </row>
    <row r="1590" spans="1:6" ht="12.75" customHeight="1" outlineLevel="1" x14ac:dyDescent="0.2">
      <c r="A1590" s="46">
        <v>3</v>
      </c>
      <c r="B1590" s="51" t="s">
        <v>1601</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86" t="s">
        <v>1602</v>
      </c>
      <c r="B1592" s="86"/>
      <c r="C1592" s="86"/>
      <c r="D1592" s="86"/>
      <c r="E1592" s="86"/>
      <c r="F1592" s="86"/>
    </row>
    <row r="1593" spans="1:6" ht="25.5" customHeight="1" outlineLevel="1" x14ac:dyDescent="0.2">
      <c r="A1593" s="46">
        <v>1</v>
      </c>
      <c r="B1593" s="51" t="s">
        <v>1603</v>
      </c>
      <c r="C1593" s="46"/>
      <c r="D1593" s="46"/>
      <c r="E1593" s="46"/>
      <c r="F1593" s="46"/>
    </row>
    <row r="1594" spans="1:6" ht="25.5" customHeight="1" outlineLevel="1" x14ac:dyDescent="0.2">
      <c r="A1594" s="46">
        <v>2</v>
      </c>
      <c r="B1594" s="51" t="s">
        <v>1604</v>
      </c>
      <c r="C1594" s="46"/>
      <c r="D1594" s="46"/>
      <c r="E1594" s="46"/>
      <c r="F1594" s="46"/>
    </row>
    <row r="1595" spans="1:6" ht="25.5" customHeight="1" outlineLevel="1" x14ac:dyDescent="0.2">
      <c r="A1595" s="46">
        <v>3</v>
      </c>
      <c r="B1595" s="51" t="s">
        <v>1605</v>
      </c>
      <c r="C1595" s="46"/>
      <c r="D1595" s="46"/>
      <c r="E1595" s="46"/>
      <c r="F1595" s="46"/>
    </row>
    <row r="1596" spans="1:6" ht="25.5" customHeight="1" outlineLevel="1" x14ac:dyDescent="0.2">
      <c r="A1596" s="46">
        <v>4</v>
      </c>
      <c r="B1596" s="51" t="s">
        <v>1606</v>
      </c>
      <c r="C1596" s="46"/>
      <c r="D1596" s="46"/>
      <c r="E1596" s="46"/>
      <c r="F1596" s="46"/>
    </row>
    <row r="1597" spans="1:6" ht="25.5" customHeight="1" outlineLevel="1" x14ac:dyDescent="0.2">
      <c r="A1597" s="46">
        <v>5</v>
      </c>
      <c r="B1597" s="51" t="s">
        <v>1607</v>
      </c>
      <c r="C1597" s="46"/>
      <c r="D1597" s="46"/>
      <c r="E1597" s="46"/>
      <c r="F1597" s="46"/>
    </row>
    <row r="1598" spans="1:6" ht="25.5" customHeight="1" outlineLevel="1" x14ac:dyDescent="0.2">
      <c r="A1598" s="46">
        <v>6</v>
      </c>
      <c r="B1598" s="51" t="s">
        <v>1608</v>
      </c>
      <c r="C1598" s="46"/>
      <c r="D1598" s="46"/>
      <c r="E1598" s="46"/>
      <c r="F1598" s="46"/>
    </row>
    <row r="1599" spans="1:6" ht="25.5" customHeight="1" outlineLevel="1" x14ac:dyDescent="0.2">
      <c r="A1599" s="46">
        <v>7</v>
      </c>
      <c r="B1599" s="51" t="s">
        <v>1609</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86" t="s">
        <v>1610</v>
      </c>
      <c r="B1601" s="86"/>
      <c r="C1601" s="86"/>
      <c r="D1601" s="86"/>
      <c r="E1601" s="86"/>
      <c r="F1601" s="86"/>
    </row>
    <row r="1602" spans="1:6" ht="38.25" customHeight="1" outlineLevel="1" x14ac:dyDescent="0.2">
      <c r="A1602" s="46">
        <v>1</v>
      </c>
      <c r="B1602" s="51" t="s">
        <v>1611</v>
      </c>
      <c r="C1602" s="46"/>
      <c r="D1602" s="46"/>
      <c r="E1602" s="46"/>
      <c r="F1602" s="46"/>
    </row>
    <row r="1603" spans="1:6" ht="12.75" customHeight="1" outlineLevel="1" x14ac:dyDescent="0.2">
      <c r="A1603" s="46">
        <v>2</v>
      </c>
      <c r="B1603" s="51" t="s">
        <v>1612</v>
      </c>
      <c r="C1603" s="46"/>
      <c r="D1603" s="46"/>
      <c r="E1603" s="46"/>
      <c r="F1603" s="46"/>
    </row>
    <row r="1604" spans="1:6" ht="25.5" customHeight="1" outlineLevel="1" x14ac:dyDescent="0.2">
      <c r="A1604" s="46">
        <v>3</v>
      </c>
      <c r="B1604" s="51" t="s">
        <v>1613</v>
      </c>
      <c r="C1604" s="46"/>
      <c r="D1604" s="46"/>
      <c r="E1604" s="46"/>
      <c r="F1604" s="46"/>
    </row>
    <row r="1605" spans="1:6" ht="25.5" customHeight="1" outlineLevel="1" x14ac:dyDescent="0.2">
      <c r="A1605" s="46">
        <v>4</v>
      </c>
      <c r="B1605" s="51" t="s">
        <v>1614</v>
      </c>
      <c r="C1605" s="46"/>
      <c r="D1605" s="46"/>
      <c r="E1605" s="46"/>
      <c r="F1605" s="46"/>
    </row>
    <row r="1606" spans="1:6" ht="25.5" customHeight="1" outlineLevel="1" x14ac:dyDescent="0.2">
      <c r="A1606" s="46">
        <v>5</v>
      </c>
      <c r="B1606" s="51" t="s">
        <v>1615</v>
      </c>
      <c r="C1606" s="46"/>
      <c r="D1606" s="46"/>
      <c r="E1606" s="46"/>
      <c r="F1606" s="46"/>
    </row>
    <row r="1607" spans="1:6" ht="12.75" customHeight="1" outlineLevel="1" x14ac:dyDescent="0.2">
      <c r="A1607" s="46">
        <v>6</v>
      </c>
      <c r="B1607" s="51" t="s">
        <v>1616</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86" t="s">
        <v>1617</v>
      </c>
      <c r="B1609" s="86"/>
      <c r="C1609" s="86"/>
      <c r="D1609" s="86"/>
      <c r="E1609" s="86"/>
      <c r="F1609" s="86"/>
    </row>
    <row r="1610" spans="1:6" ht="38.25" customHeight="1" outlineLevel="1" x14ac:dyDescent="0.2">
      <c r="A1610" s="46">
        <v>1</v>
      </c>
      <c r="B1610" s="51" t="s">
        <v>1618</v>
      </c>
      <c r="C1610" s="46"/>
      <c r="D1610" s="46"/>
      <c r="E1610" s="46"/>
      <c r="F1610" s="46"/>
    </row>
    <row r="1611" spans="1:6" ht="12.75" customHeight="1" outlineLevel="1" x14ac:dyDescent="0.2">
      <c r="A1611" s="46">
        <v>2</v>
      </c>
      <c r="B1611" s="51" t="s">
        <v>1619</v>
      </c>
      <c r="C1611" s="46"/>
      <c r="D1611" s="46"/>
      <c r="E1611" s="46"/>
      <c r="F1611" s="46"/>
    </row>
    <row r="1612" spans="1:6" ht="25.5" customHeight="1" outlineLevel="1" x14ac:dyDescent="0.2">
      <c r="A1612" s="46">
        <v>3</v>
      </c>
      <c r="B1612" s="51" t="s">
        <v>1620</v>
      </c>
      <c r="C1612" s="46"/>
      <c r="D1612" s="46"/>
      <c r="E1612" s="46"/>
      <c r="F1612" s="46"/>
    </row>
    <row r="1613" spans="1:6" ht="25.5" customHeight="1" outlineLevel="1" x14ac:dyDescent="0.2">
      <c r="A1613" s="46">
        <v>4</v>
      </c>
      <c r="B1613" s="51" t="s">
        <v>1621</v>
      </c>
      <c r="C1613" s="46"/>
      <c r="D1613" s="46"/>
      <c r="E1613" s="46"/>
      <c r="F1613" s="46"/>
    </row>
    <row r="1614" spans="1:6" ht="25.5" customHeight="1" outlineLevel="1" x14ac:dyDescent="0.2">
      <c r="A1614" s="46">
        <v>5</v>
      </c>
      <c r="B1614" s="51" t="s">
        <v>1622</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86" t="s">
        <v>1623</v>
      </c>
      <c r="B1616" s="86"/>
      <c r="C1616" s="86"/>
      <c r="D1616" s="86"/>
      <c r="E1616" s="86"/>
      <c r="F1616" s="86"/>
    </row>
    <row r="1617" spans="1:6" ht="12.75" customHeight="1" outlineLevel="1" x14ac:dyDescent="0.2">
      <c r="A1617" s="46">
        <v>1</v>
      </c>
      <c r="B1617" s="51" t="s">
        <v>1624</v>
      </c>
      <c r="C1617" s="46"/>
      <c r="D1617" s="46"/>
      <c r="E1617" s="46"/>
      <c r="F1617" s="46"/>
    </row>
    <row r="1618" spans="1:6" ht="25.5" customHeight="1" outlineLevel="1" x14ac:dyDescent="0.2">
      <c r="A1618" s="46">
        <v>2</v>
      </c>
      <c r="B1618" s="51" t="s">
        <v>1625</v>
      </c>
      <c r="C1618" s="46"/>
      <c r="D1618" s="46"/>
      <c r="E1618" s="46"/>
      <c r="F1618" s="46"/>
    </row>
    <row r="1619" spans="1:6" ht="12.75" customHeight="1" outlineLevel="1" x14ac:dyDescent="0.2">
      <c r="A1619" s="46">
        <v>3</v>
      </c>
      <c r="B1619" s="51" t="s">
        <v>1626</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86" t="s">
        <v>1627</v>
      </c>
      <c r="B1621" s="86"/>
      <c r="C1621" s="86"/>
      <c r="D1621" s="86"/>
      <c r="E1621" s="86"/>
      <c r="F1621" s="86"/>
    </row>
    <row r="1622" spans="1:6" ht="12.75" customHeight="1" outlineLevel="1" x14ac:dyDescent="0.2">
      <c r="A1622" s="46">
        <v>1</v>
      </c>
      <c r="B1622" s="51" t="s">
        <v>1628</v>
      </c>
      <c r="C1622" s="46"/>
      <c r="D1622" s="46"/>
      <c r="E1622" s="46"/>
      <c r="F1622" s="46"/>
    </row>
    <row r="1623" spans="1:6" ht="12.75" customHeight="1" outlineLevel="1" x14ac:dyDescent="0.2">
      <c r="A1623" s="46">
        <v>2</v>
      </c>
      <c r="B1623" s="51" t="s">
        <v>1629</v>
      </c>
      <c r="C1623" s="46"/>
      <c r="D1623" s="46"/>
      <c r="E1623" s="46"/>
      <c r="F1623" s="46"/>
    </row>
    <row r="1624" spans="1:6" ht="12.75" customHeight="1" outlineLevel="1" x14ac:dyDescent="0.2">
      <c r="A1624" s="46">
        <v>3</v>
      </c>
      <c r="B1624" s="51" t="s">
        <v>1630</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86" t="s">
        <v>1631</v>
      </c>
      <c r="B1626" s="86"/>
      <c r="C1626" s="86"/>
      <c r="D1626" s="86"/>
      <c r="E1626" s="86"/>
      <c r="F1626" s="86"/>
    </row>
    <row r="1627" spans="1:6" ht="25.5" customHeight="1" outlineLevel="1" x14ac:dyDescent="0.2">
      <c r="A1627" s="46">
        <v>1</v>
      </c>
      <c r="B1627" s="51" t="s">
        <v>1632</v>
      </c>
      <c r="C1627" s="46"/>
      <c r="D1627" s="46"/>
      <c r="E1627" s="46"/>
      <c r="F1627" s="46"/>
    </row>
    <row r="1628" spans="1:6" ht="12.75" customHeight="1" outlineLevel="1" x14ac:dyDescent="0.2">
      <c r="A1628" s="46">
        <v>2</v>
      </c>
      <c r="B1628" s="51" t="s">
        <v>1633</v>
      </c>
      <c r="C1628" s="46"/>
      <c r="D1628" s="46"/>
      <c r="E1628" s="46"/>
      <c r="F1628" s="46"/>
    </row>
    <row r="1629" spans="1:6" ht="25.5" customHeight="1" outlineLevel="1" x14ac:dyDescent="0.2">
      <c r="A1629" s="46">
        <v>3</v>
      </c>
      <c r="B1629" s="51" t="s">
        <v>1634</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86" t="s">
        <v>1635</v>
      </c>
      <c r="B1631" s="86"/>
      <c r="C1631" s="86"/>
      <c r="D1631" s="86"/>
      <c r="E1631" s="86"/>
      <c r="F1631" s="86"/>
    </row>
    <row r="1632" spans="1:6" ht="25.5" customHeight="1" outlineLevel="1" x14ac:dyDescent="0.2">
      <c r="A1632" s="46">
        <v>1</v>
      </c>
      <c r="B1632" s="51" t="s">
        <v>1636</v>
      </c>
      <c r="C1632" s="46"/>
      <c r="D1632" s="46"/>
      <c r="E1632" s="46"/>
      <c r="F1632" s="46"/>
    </row>
    <row r="1633" spans="1:6" ht="25.5" customHeight="1" outlineLevel="1" x14ac:dyDescent="0.2">
      <c r="A1633" s="46">
        <v>2</v>
      </c>
      <c r="B1633" s="51" t="s">
        <v>1637</v>
      </c>
      <c r="C1633" s="46"/>
      <c r="D1633" s="46"/>
      <c r="E1633" s="46"/>
      <c r="F1633" s="46"/>
    </row>
    <row r="1634" spans="1:6" ht="12.75" customHeight="1" outlineLevel="1" x14ac:dyDescent="0.2">
      <c r="A1634" s="46">
        <v>3</v>
      </c>
      <c r="B1634" s="51" t="s">
        <v>1638</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86" t="s">
        <v>1639</v>
      </c>
      <c r="B1636" s="86"/>
      <c r="C1636" s="86"/>
      <c r="D1636" s="86"/>
      <c r="E1636" s="86"/>
      <c r="F1636" s="86"/>
    </row>
    <row r="1637" spans="1:6" ht="25.5" customHeight="1" outlineLevel="1" x14ac:dyDescent="0.2">
      <c r="A1637" s="46">
        <v>1</v>
      </c>
      <c r="B1637" s="51" t="s">
        <v>1640</v>
      </c>
      <c r="C1637" s="46"/>
      <c r="D1637" s="46"/>
      <c r="E1637" s="46"/>
      <c r="F1637" s="46"/>
    </row>
    <row r="1638" spans="1:6" ht="25.5" customHeight="1" outlineLevel="1" x14ac:dyDescent="0.2">
      <c r="A1638" s="46">
        <v>2</v>
      </c>
      <c r="B1638" s="51" t="s">
        <v>1641</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86" t="s">
        <v>336</v>
      </c>
      <c r="B1640" s="86"/>
      <c r="C1640" s="86"/>
      <c r="D1640" s="86"/>
      <c r="E1640" s="86"/>
      <c r="F1640" s="86"/>
    </row>
    <row r="1641" spans="1:6" ht="25.5" customHeight="1" outlineLevel="1" x14ac:dyDescent="0.2">
      <c r="A1641" s="46">
        <v>1</v>
      </c>
      <c r="B1641" s="51" t="s">
        <v>337</v>
      </c>
      <c r="C1641" s="46"/>
      <c r="D1641" s="46"/>
      <c r="E1641" s="46"/>
      <c r="F1641" s="46"/>
    </row>
    <row r="1642" spans="1:6" ht="12.75" customHeight="1" outlineLevel="1" x14ac:dyDescent="0.2">
      <c r="A1642" s="46">
        <v>2</v>
      </c>
      <c r="B1642" s="51" t="s">
        <v>1642</v>
      </c>
      <c r="C1642" s="46"/>
      <c r="D1642" s="46"/>
      <c r="E1642" s="46"/>
      <c r="F1642" s="46"/>
    </row>
    <row r="1643" spans="1:6" ht="25.5" customHeight="1" outlineLevel="1" x14ac:dyDescent="0.2">
      <c r="A1643" s="46">
        <v>3</v>
      </c>
      <c r="B1643" s="51" t="s">
        <v>1643</v>
      </c>
      <c r="C1643" s="46"/>
      <c r="D1643" s="46"/>
      <c r="E1643" s="46"/>
      <c r="F1643" s="46"/>
    </row>
    <row r="1644" spans="1:6" ht="25.5" customHeight="1" outlineLevel="1" x14ac:dyDescent="0.2">
      <c r="A1644" s="46">
        <v>4</v>
      </c>
      <c r="B1644" s="51" t="s">
        <v>1644</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86" t="s">
        <v>338</v>
      </c>
      <c r="B1646" s="86"/>
      <c r="C1646" s="86"/>
      <c r="D1646" s="86"/>
      <c r="E1646" s="86"/>
      <c r="F1646" s="86"/>
    </row>
    <row r="1647" spans="1:6" ht="25.5" customHeight="1" outlineLevel="1" x14ac:dyDescent="0.2">
      <c r="A1647" s="46">
        <v>1</v>
      </c>
      <c r="B1647" s="51" t="s">
        <v>339</v>
      </c>
      <c r="C1647" s="46"/>
      <c r="D1647" s="46"/>
      <c r="E1647" s="46"/>
      <c r="F1647" s="46"/>
    </row>
    <row r="1648" spans="1:6" ht="12.75" customHeight="1" outlineLevel="1" x14ac:dyDescent="0.2">
      <c r="A1648" s="46">
        <v>2</v>
      </c>
      <c r="B1648" s="51" t="s">
        <v>1645</v>
      </c>
      <c r="C1648" s="46"/>
      <c r="D1648" s="46"/>
      <c r="E1648" s="46"/>
      <c r="F1648" s="46"/>
    </row>
    <row r="1649" spans="1:6" ht="25.5" customHeight="1" outlineLevel="1" x14ac:dyDescent="0.2">
      <c r="A1649" s="46">
        <v>3</v>
      </c>
      <c r="B1649" s="51" t="s">
        <v>1646</v>
      </c>
      <c r="C1649" s="46"/>
      <c r="D1649" s="46"/>
      <c r="E1649" s="46"/>
      <c r="F1649" s="46"/>
    </row>
    <row r="1650" spans="1:6" ht="25.5" customHeight="1" outlineLevel="1" x14ac:dyDescent="0.2">
      <c r="A1650" s="46">
        <v>4</v>
      </c>
      <c r="B1650" s="51" t="s">
        <v>1647</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86" t="s">
        <v>340</v>
      </c>
      <c r="B1652" s="86"/>
      <c r="C1652" s="86"/>
      <c r="D1652" s="86"/>
      <c r="E1652" s="86"/>
      <c r="F1652" s="86"/>
    </row>
    <row r="1653" spans="1:6" ht="25.5" customHeight="1" outlineLevel="1" x14ac:dyDescent="0.2">
      <c r="A1653" s="46">
        <v>1</v>
      </c>
      <c r="B1653" s="51" t="s">
        <v>341</v>
      </c>
      <c r="C1653" s="46"/>
      <c r="D1653" s="46"/>
      <c r="E1653" s="46"/>
      <c r="F1653" s="46"/>
    </row>
    <row r="1654" spans="1:6" ht="12.75" customHeight="1" outlineLevel="1" x14ac:dyDescent="0.2">
      <c r="A1654" s="46">
        <v>2</v>
      </c>
      <c r="B1654" s="51" t="s">
        <v>1648</v>
      </c>
      <c r="C1654" s="46"/>
      <c r="D1654" s="46"/>
      <c r="E1654" s="46"/>
      <c r="F1654" s="46"/>
    </row>
    <row r="1655" spans="1:6" ht="25.5" customHeight="1" outlineLevel="1" x14ac:dyDescent="0.2">
      <c r="A1655" s="46">
        <v>3</v>
      </c>
      <c r="B1655" s="51" t="s">
        <v>1649</v>
      </c>
      <c r="C1655" s="46"/>
      <c r="D1655" s="46"/>
      <c r="E1655" s="46"/>
      <c r="F1655" s="46"/>
    </row>
    <row r="1656" spans="1:6" ht="12.75" customHeight="1" outlineLevel="1" x14ac:dyDescent="0.2">
      <c r="A1656" s="46">
        <v>4</v>
      </c>
      <c r="B1656" s="51" t="s">
        <v>1650</v>
      </c>
      <c r="C1656" s="46"/>
      <c r="D1656" s="46"/>
      <c r="E1656" s="46"/>
      <c r="F1656" s="46"/>
    </row>
    <row r="1657" spans="1:6" ht="38.25" customHeight="1" outlineLevel="1" x14ac:dyDescent="0.2">
      <c r="A1657" s="46">
        <v>5</v>
      </c>
      <c r="B1657" s="51" t="s">
        <v>1651</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86" t="s">
        <v>342</v>
      </c>
      <c r="B1659" s="86"/>
      <c r="C1659" s="86"/>
      <c r="D1659" s="86"/>
      <c r="E1659" s="86"/>
      <c r="F1659" s="86"/>
    </row>
    <row r="1660" spans="1:6" ht="12.75" customHeight="1" outlineLevel="1" x14ac:dyDescent="0.2">
      <c r="A1660" s="46">
        <v>1</v>
      </c>
      <c r="B1660" s="51" t="s">
        <v>343</v>
      </c>
      <c r="C1660" s="46"/>
      <c r="D1660" s="46"/>
      <c r="E1660" s="46"/>
      <c r="F1660" s="46"/>
    </row>
    <row r="1661" spans="1:6" ht="12.75" customHeight="1" outlineLevel="1" x14ac:dyDescent="0.2">
      <c r="A1661" s="46">
        <v>2</v>
      </c>
      <c r="B1661" s="51" t="s">
        <v>1652</v>
      </c>
      <c r="C1661" s="46"/>
      <c r="D1661" s="46"/>
      <c r="E1661" s="46"/>
      <c r="F1661" s="46"/>
    </row>
    <row r="1662" spans="1:6" ht="25.5" customHeight="1" outlineLevel="1" x14ac:dyDescent="0.2">
      <c r="A1662" s="46">
        <v>3</v>
      </c>
      <c r="B1662" s="51" t="s">
        <v>1653</v>
      </c>
      <c r="C1662" s="46"/>
      <c r="D1662" s="46"/>
      <c r="E1662" s="46"/>
      <c r="F1662" s="46"/>
    </row>
    <row r="1663" spans="1:6" ht="12.75" customHeight="1" outlineLevel="1" x14ac:dyDescent="0.2">
      <c r="A1663" s="46">
        <v>4</v>
      </c>
      <c r="B1663" s="51" t="s">
        <v>1654</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86" t="s">
        <v>344</v>
      </c>
      <c r="B1665" s="86"/>
      <c r="C1665" s="86"/>
      <c r="D1665" s="86"/>
      <c r="E1665" s="86"/>
      <c r="F1665" s="86"/>
    </row>
    <row r="1666" spans="1:6" ht="25.5" customHeight="1" outlineLevel="1" x14ac:dyDescent="0.2">
      <c r="A1666" s="46">
        <v>1</v>
      </c>
      <c r="B1666" s="51" t="s">
        <v>345</v>
      </c>
      <c r="C1666" s="46"/>
      <c r="D1666" s="46"/>
      <c r="E1666" s="46"/>
      <c r="F1666" s="46"/>
    </row>
    <row r="1667" spans="1:6" ht="25.5" customHeight="1" outlineLevel="1" x14ac:dyDescent="0.2">
      <c r="A1667" s="46">
        <v>2</v>
      </c>
      <c r="B1667" s="51" t="s">
        <v>1655</v>
      </c>
      <c r="C1667" s="46"/>
      <c r="D1667" s="46"/>
      <c r="E1667" s="46"/>
      <c r="F1667" s="46"/>
    </row>
    <row r="1668" spans="1:6" ht="25.5" customHeight="1" outlineLevel="1" x14ac:dyDescent="0.2">
      <c r="A1668" s="46">
        <v>3</v>
      </c>
      <c r="B1668" s="51" t="s">
        <v>1656</v>
      </c>
      <c r="C1668" s="46"/>
      <c r="D1668" s="46"/>
      <c r="E1668" s="46"/>
      <c r="F1668" s="46"/>
    </row>
    <row r="1669" spans="1:6" ht="25.5" customHeight="1" outlineLevel="1" x14ac:dyDescent="0.2">
      <c r="A1669" s="46">
        <v>4</v>
      </c>
      <c r="B1669" s="51" t="s">
        <v>1657</v>
      </c>
      <c r="C1669" s="46"/>
      <c r="D1669" s="46"/>
      <c r="E1669" s="46"/>
      <c r="F1669" s="46"/>
    </row>
    <row r="1670" spans="1:6" ht="25.5" customHeight="1" outlineLevel="1" x14ac:dyDescent="0.2">
      <c r="A1670" s="46">
        <v>5</v>
      </c>
      <c r="B1670" s="51" t="s">
        <v>1658</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86" t="s">
        <v>346</v>
      </c>
      <c r="B1672" s="86"/>
      <c r="C1672" s="86"/>
      <c r="D1672" s="86"/>
      <c r="E1672" s="86"/>
      <c r="F1672" s="86"/>
    </row>
    <row r="1673" spans="1:6" ht="25.5" customHeight="1" outlineLevel="1" x14ac:dyDescent="0.2">
      <c r="A1673" s="46">
        <v>1</v>
      </c>
      <c r="B1673" s="51" t="s">
        <v>347</v>
      </c>
      <c r="C1673" s="46"/>
      <c r="D1673" s="46"/>
      <c r="E1673" s="46"/>
      <c r="F1673" s="46"/>
    </row>
    <row r="1674" spans="1:6" ht="25.5" customHeight="1" outlineLevel="1" x14ac:dyDescent="0.2">
      <c r="A1674" s="46">
        <v>2</v>
      </c>
      <c r="B1674" s="51" t="s">
        <v>1655</v>
      </c>
      <c r="C1674" s="46"/>
      <c r="D1674" s="46"/>
      <c r="E1674" s="46"/>
      <c r="F1674" s="46"/>
    </row>
    <row r="1675" spans="1:6" ht="25.5" customHeight="1" outlineLevel="1" x14ac:dyDescent="0.2">
      <c r="A1675" s="46">
        <v>3</v>
      </c>
      <c r="B1675" s="51" t="s">
        <v>1656</v>
      </c>
      <c r="C1675" s="46"/>
      <c r="D1675" s="46"/>
      <c r="E1675" s="46"/>
      <c r="F1675" s="46"/>
    </row>
    <row r="1676" spans="1:6" ht="25.5" customHeight="1" outlineLevel="1" x14ac:dyDescent="0.2">
      <c r="A1676" s="46">
        <v>4</v>
      </c>
      <c r="B1676" s="51" t="s">
        <v>1657</v>
      </c>
      <c r="C1676" s="46"/>
      <c r="D1676" s="46"/>
      <c r="E1676" s="46"/>
      <c r="F1676" s="46"/>
    </row>
    <row r="1677" spans="1:6" ht="25.5" customHeight="1" outlineLevel="1" x14ac:dyDescent="0.2">
      <c r="A1677" s="46">
        <v>5</v>
      </c>
      <c r="B1677" s="51" t="s">
        <v>1658</v>
      </c>
      <c r="C1677" s="46"/>
      <c r="D1677" s="46"/>
      <c r="E1677" s="46"/>
      <c r="F1677" s="46"/>
    </row>
    <row r="1678" spans="1:6" ht="12.75" customHeight="1" outlineLevel="1" x14ac:dyDescent="0.2">
      <c r="A1678" s="46"/>
      <c r="B1678" s="46"/>
      <c r="C1678" s="46"/>
      <c r="D1678" s="46"/>
      <c r="E1678" s="46"/>
      <c r="F1678" s="46"/>
    </row>
    <row r="1679" spans="1:6" ht="12.75" customHeight="1" outlineLevel="1" x14ac:dyDescent="0.2">
      <c r="A1679" s="86" t="s">
        <v>348</v>
      </c>
      <c r="B1679" s="86"/>
      <c r="C1679" s="86"/>
      <c r="D1679" s="86"/>
      <c r="E1679" s="86"/>
      <c r="F1679" s="86"/>
    </row>
    <row r="1680" spans="1:6" ht="25.5" customHeight="1" outlineLevel="1" x14ac:dyDescent="0.2">
      <c r="A1680" s="46">
        <v>1</v>
      </c>
      <c r="B1680" s="51" t="s">
        <v>349</v>
      </c>
      <c r="C1680" s="46"/>
      <c r="D1680" s="46"/>
      <c r="E1680" s="46"/>
      <c r="F1680" s="46"/>
    </row>
    <row r="1681" spans="1:6" ht="25.5" customHeight="1" outlineLevel="1" x14ac:dyDescent="0.2">
      <c r="A1681" s="46">
        <v>2</v>
      </c>
      <c r="B1681" s="51" t="s">
        <v>1655</v>
      </c>
      <c r="C1681" s="46"/>
      <c r="D1681" s="46"/>
      <c r="E1681" s="46"/>
      <c r="F1681" s="46"/>
    </row>
    <row r="1682" spans="1:6" ht="25.5" customHeight="1" outlineLevel="1" x14ac:dyDescent="0.2">
      <c r="A1682" s="46">
        <v>3</v>
      </c>
      <c r="B1682" s="51" t="s">
        <v>1656</v>
      </c>
      <c r="C1682" s="46"/>
      <c r="D1682" s="46"/>
      <c r="E1682" s="46"/>
      <c r="F1682" s="46"/>
    </row>
    <row r="1683" spans="1:6" ht="25.5" customHeight="1" outlineLevel="1" x14ac:dyDescent="0.2">
      <c r="A1683" s="46">
        <v>4</v>
      </c>
      <c r="B1683" s="51" t="s">
        <v>1657</v>
      </c>
      <c r="C1683" s="46"/>
      <c r="D1683" s="46"/>
      <c r="E1683" s="46"/>
      <c r="F1683" s="46"/>
    </row>
    <row r="1684" spans="1:6" ht="25.5" customHeight="1" outlineLevel="1" x14ac:dyDescent="0.2">
      <c r="A1684" s="46">
        <v>5</v>
      </c>
      <c r="B1684" s="51" t="s">
        <v>1658</v>
      </c>
      <c r="C1684" s="46"/>
      <c r="D1684" s="46"/>
      <c r="E1684" s="46"/>
      <c r="F1684" s="46"/>
    </row>
    <row r="1685" spans="1:6" ht="12.75" customHeight="1" outlineLevel="1" x14ac:dyDescent="0.2">
      <c r="A1685" s="46"/>
      <c r="B1685" s="46"/>
      <c r="C1685" s="46"/>
      <c r="D1685" s="46"/>
      <c r="E1685" s="46"/>
      <c r="F1685" s="46"/>
    </row>
    <row r="1686" spans="1:6" ht="12.75" customHeight="1" outlineLevel="1" x14ac:dyDescent="0.2">
      <c r="A1686" s="86" t="s">
        <v>326</v>
      </c>
      <c r="B1686" s="86"/>
      <c r="C1686" s="86"/>
      <c r="D1686" s="86"/>
      <c r="E1686" s="86"/>
      <c r="F1686" s="86"/>
    </row>
    <row r="1687" spans="1:6" ht="12.75" customHeight="1" outlineLevel="1" x14ac:dyDescent="0.2">
      <c r="A1687" s="46">
        <v>1</v>
      </c>
      <c r="B1687" s="51" t="s">
        <v>327</v>
      </c>
      <c r="C1687" s="46"/>
      <c r="D1687" s="46"/>
      <c r="E1687" s="46"/>
      <c r="F1687" s="46"/>
    </row>
    <row r="1688" spans="1:6" ht="12.75" customHeight="1" outlineLevel="1" x14ac:dyDescent="0.2">
      <c r="A1688" s="46">
        <v>2</v>
      </c>
      <c r="B1688" s="51" t="s">
        <v>1659</v>
      </c>
      <c r="C1688" s="46"/>
      <c r="D1688" s="46"/>
      <c r="E1688" s="46"/>
      <c r="F1688" s="46"/>
    </row>
    <row r="1689" spans="1:6" ht="25.5" customHeight="1" outlineLevel="1" x14ac:dyDescent="0.2">
      <c r="A1689" s="46">
        <v>3</v>
      </c>
      <c r="B1689" s="51" t="s">
        <v>1660</v>
      </c>
      <c r="C1689" s="46"/>
      <c r="D1689" s="46"/>
      <c r="E1689" s="46"/>
      <c r="F1689" s="46"/>
    </row>
    <row r="1690" spans="1:6" ht="12.75" customHeight="1" outlineLevel="1" x14ac:dyDescent="0.2">
      <c r="A1690" s="46">
        <v>4</v>
      </c>
      <c r="B1690" s="51" t="s">
        <v>1661</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86" t="s">
        <v>328</v>
      </c>
      <c r="B1692" s="86"/>
      <c r="C1692" s="86"/>
      <c r="D1692" s="86"/>
      <c r="E1692" s="86"/>
      <c r="F1692" s="86"/>
    </row>
    <row r="1693" spans="1:6" ht="25.5" customHeight="1" outlineLevel="1" x14ac:dyDescent="0.2">
      <c r="A1693" s="46">
        <v>1</v>
      </c>
      <c r="B1693" s="51" t="s">
        <v>329</v>
      </c>
      <c r="C1693" s="46"/>
      <c r="D1693" s="46"/>
      <c r="E1693" s="46"/>
      <c r="F1693" s="46"/>
    </row>
    <row r="1694" spans="1:6" ht="12.75" customHeight="1" outlineLevel="1" x14ac:dyDescent="0.2">
      <c r="A1694" s="46">
        <v>2</v>
      </c>
      <c r="B1694" s="51" t="s">
        <v>1662</v>
      </c>
      <c r="C1694" s="46"/>
      <c r="D1694" s="46"/>
      <c r="E1694" s="46"/>
      <c r="F1694" s="46"/>
    </row>
    <row r="1695" spans="1:6" ht="25.5" customHeight="1" outlineLevel="1" x14ac:dyDescent="0.2">
      <c r="A1695" s="46">
        <v>3</v>
      </c>
      <c r="B1695" s="51" t="s">
        <v>1663</v>
      </c>
      <c r="C1695" s="46"/>
      <c r="D1695" s="46"/>
      <c r="E1695" s="46"/>
      <c r="F1695" s="46"/>
    </row>
    <row r="1696" spans="1:6" ht="25.5" customHeight="1" outlineLevel="1" x14ac:dyDescent="0.2">
      <c r="A1696" s="46">
        <v>4</v>
      </c>
      <c r="B1696" s="51" t="s">
        <v>1664</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86" t="s">
        <v>330</v>
      </c>
      <c r="B1698" s="86"/>
      <c r="C1698" s="86"/>
      <c r="D1698" s="86"/>
      <c r="E1698" s="86"/>
      <c r="F1698" s="86"/>
    </row>
    <row r="1699" spans="1:6" ht="25.5" customHeight="1" outlineLevel="1" x14ac:dyDescent="0.2">
      <c r="A1699" s="46">
        <v>1</v>
      </c>
      <c r="B1699" s="51" t="s">
        <v>331</v>
      </c>
      <c r="C1699" s="46"/>
      <c r="D1699" s="46"/>
      <c r="E1699" s="46"/>
      <c r="F1699" s="46"/>
    </row>
    <row r="1700" spans="1:6" ht="12.75" customHeight="1" outlineLevel="1" x14ac:dyDescent="0.2">
      <c r="A1700" s="46">
        <v>2</v>
      </c>
      <c r="B1700" s="51" t="s">
        <v>1665</v>
      </c>
      <c r="C1700" s="46"/>
      <c r="D1700" s="46"/>
      <c r="E1700" s="46"/>
      <c r="F1700" s="46"/>
    </row>
    <row r="1701" spans="1:6" ht="25.5" customHeight="1" outlineLevel="1" x14ac:dyDescent="0.2">
      <c r="A1701" s="46">
        <v>3</v>
      </c>
      <c r="B1701" s="51" t="s">
        <v>1666</v>
      </c>
      <c r="C1701" s="46"/>
      <c r="D1701" s="46"/>
      <c r="E1701" s="46"/>
      <c r="F1701" s="46"/>
    </row>
    <row r="1702" spans="1:6" ht="12.75" customHeight="1" outlineLevel="1" x14ac:dyDescent="0.2">
      <c r="A1702" s="46">
        <v>4</v>
      </c>
      <c r="B1702" s="51" t="s">
        <v>1667</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86" t="s">
        <v>332</v>
      </c>
      <c r="B1704" s="86"/>
      <c r="C1704" s="86"/>
      <c r="D1704" s="86"/>
      <c r="E1704" s="86"/>
      <c r="F1704" s="86"/>
    </row>
    <row r="1705" spans="1:6" ht="25.5" customHeight="1" outlineLevel="1" x14ac:dyDescent="0.2">
      <c r="A1705" s="46">
        <v>1</v>
      </c>
      <c r="B1705" s="51" t="s">
        <v>333</v>
      </c>
      <c r="C1705" s="46"/>
      <c r="D1705" s="46"/>
      <c r="E1705" s="46"/>
      <c r="F1705" s="46"/>
    </row>
    <row r="1706" spans="1:6" ht="25.5" customHeight="1" outlineLevel="1" x14ac:dyDescent="0.2">
      <c r="A1706" s="46">
        <v>2</v>
      </c>
      <c r="B1706" s="51" t="s">
        <v>1668</v>
      </c>
      <c r="C1706" s="46"/>
      <c r="D1706" s="46"/>
      <c r="E1706" s="46"/>
      <c r="F1706" s="46"/>
    </row>
    <row r="1707" spans="1:6" ht="25.5" customHeight="1" outlineLevel="1" x14ac:dyDescent="0.2">
      <c r="A1707" s="46">
        <v>3</v>
      </c>
      <c r="B1707" s="51" t="s">
        <v>1669</v>
      </c>
      <c r="C1707" s="46"/>
      <c r="D1707" s="46"/>
      <c r="E1707" s="46"/>
      <c r="F1707" s="46"/>
    </row>
    <row r="1708" spans="1:6" ht="25.5" customHeight="1" outlineLevel="1" x14ac:dyDescent="0.2">
      <c r="A1708" s="46">
        <v>4</v>
      </c>
      <c r="B1708" s="51" t="s">
        <v>1670</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86" t="s">
        <v>334</v>
      </c>
      <c r="B1710" s="86"/>
      <c r="C1710" s="86"/>
      <c r="D1710" s="86"/>
      <c r="E1710" s="86"/>
      <c r="F1710" s="86"/>
    </row>
    <row r="1711" spans="1:6" ht="25.5" customHeight="1" outlineLevel="1" x14ac:dyDescent="0.2">
      <c r="A1711" s="46">
        <v>1</v>
      </c>
      <c r="B1711" s="51" t="s">
        <v>335</v>
      </c>
      <c r="C1711" s="46"/>
      <c r="D1711" s="46"/>
      <c r="E1711" s="46"/>
      <c r="F1711" s="46"/>
    </row>
    <row r="1712" spans="1:6" ht="25.5" customHeight="1" outlineLevel="1" x14ac:dyDescent="0.2">
      <c r="A1712" s="46">
        <v>2</v>
      </c>
      <c r="B1712" s="51" t="s">
        <v>1668</v>
      </c>
      <c r="C1712" s="46"/>
      <c r="D1712" s="46"/>
      <c r="E1712" s="46"/>
      <c r="F1712" s="46"/>
    </row>
    <row r="1713" spans="1:6" ht="25.5" customHeight="1" outlineLevel="1" x14ac:dyDescent="0.2">
      <c r="A1713" s="46">
        <v>3</v>
      </c>
      <c r="B1713" s="51" t="s">
        <v>1669</v>
      </c>
      <c r="C1713" s="46"/>
      <c r="D1713" s="46"/>
      <c r="E1713" s="46"/>
      <c r="F1713" s="46"/>
    </row>
    <row r="1714" spans="1:6" ht="25.5" customHeight="1" outlineLevel="1" x14ac:dyDescent="0.2">
      <c r="A1714" s="46">
        <v>4</v>
      </c>
      <c r="B1714" s="51" t="s">
        <v>1670</v>
      </c>
      <c r="C1714" s="46"/>
      <c r="D1714" s="46"/>
      <c r="E1714" s="46"/>
      <c r="F1714" s="46"/>
    </row>
    <row r="1715" spans="1:6" ht="12.75" customHeight="1" x14ac:dyDescent="0.2">
      <c r="A1715" s="46"/>
      <c r="B1715" s="46"/>
      <c r="C1715" s="46"/>
      <c r="D1715" s="46"/>
      <c r="E1715" s="46"/>
      <c r="F1715" s="46"/>
    </row>
  </sheetData>
  <mergeCells count="748">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621:F621"/>
    <mergeCell ref="A637:F637"/>
    <mergeCell ref="A648:F648"/>
    <mergeCell ref="A656:F656"/>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732:F732"/>
    <mergeCell ref="A741:F741"/>
    <mergeCell ref="A751:F751"/>
    <mergeCell ref="A759:F759"/>
    <mergeCell ref="A766:F766"/>
    <mergeCell ref="A773:F773"/>
    <mergeCell ref="A680:F680"/>
    <mergeCell ref="A687:F687"/>
    <mergeCell ref="A695:F695"/>
    <mergeCell ref="A704:F704"/>
    <mergeCell ref="A712:F712"/>
    <mergeCell ref="A726:F726"/>
    <mergeCell ref="A832:F832"/>
    <mergeCell ref="A841:F841"/>
    <mergeCell ref="A848:F848"/>
    <mergeCell ref="A858:F858"/>
    <mergeCell ref="A868:F868"/>
    <mergeCell ref="A879:F879"/>
    <mergeCell ref="A781:F781"/>
    <mergeCell ref="A790:F790"/>
    <mergeCell ref="A797:F797"/>
    <mergeCell ref="A807:F807"/>
    <mergeCell ref="A815:F815"/>
    <mergeCell ref="A822:F8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515:F515"/>
    <mergeCell ref="A516:F516"/>
    <mergeCell ref="A517:F517"/>
    <mergeCell ref="A518:F518"/>
    <mergeCell ref="A519:F519"/>
    <mergeCell ref="A521:F521"/>
    <mergeCell ref="A508:F508"/>
    <mergeCell ref="A510:F510"/>
    <mergeCell ref="A511:F511"/>
    <mergeCell ref="A512:F512"/>
    <mergeCell ref="A513:F513"/>
    <mergeCell ref="A514:F514"/>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93:F593"/>
    <mergeCell ref="A594:F594"/>
    <mergeCell ref="A595:F595"/>
    <mergeCell ref="A596:F596"/>
    <mergeCell ref="A597:F597"/>
    <mergeCell ref="A598:F598"/>
    <mergeCell ref="A587:F587"/>
    <mergeCell ref="A588:F588"/>
    <mergeCell ref="A589:F589"/>
    <mergeCell ref="A590:F590"/>
    <mergeCell ref="A591:F591"/>
    <mergeCell ref="A592:F592"/>
    <mergeCell ref="A605:F605"/>
    <mergeCell ref="A606:F606"/>
    <mergeCell ref="A607:F607"/>
    <mergeCell ref="A608:F608"/>
    <mergeCell ref="A609:F609"/>
    <mergeCell ref="A610:F610"/>
    <mergeCell ref="A599:F599"/>
    <mergeCell ref="A600:F600"/>
    <mergeCell ref="A601:F601"/>
    <mergeCell ref="A602:F602"/>
    <mergeCell ref="A603:F603"/>
    <mergeCell ref="A604:F604"/>
    <mergeCell ref="A617:F617"/>
    <mergeCell ref="A618:F618"/>
    <mergeCell ref="A619:F619"/>
    <mergeCell ref="A620:F620"/>
    <mergeCell ref="A611:F611"/>
    <mergeCell ref="A612:F612"/>
    <mergeCell ref="A613:F613"/>
    <mergeCell ref="A614:F614"/>
    <mergeCell ref="A615:F615"/>
    <mergeCell ref="A616:F61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election activeCell="AB7" sqref="AB7"/>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DE302"/>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 min="93" max="93" width="9.28515625" bestFit="1" customWidth="1"/>
    <col min="98" max="98" width="9.28515625" bestFit="1" customWidth="1"/>
    <col min="102" max="104" width="9.28515625" bestFit="1" customWidth="1"/>
    <col min="105" max="105" width="9.7109375" bestFit="1" customWidth="1"/>
    <col min="107" max="107" width="9.28515625" bestFit="1" customWidth="1"/>
  </cols>
  <sheetData>
    <row r="1" spans="30:31" ht="15" customHeight="1" x14ac:dyDescent="0.25">
      <c r="AD1" s="3"/>
      <c r="AE1" s="3"/>
    </row>
    <row r="154" spans="1:109" ht="15" customHeight="1" x14ac:dyDescent="0.25">
      <c r="A154" s="57" t="s">
        <v>1769</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c r="CM154" s="56"/>
      <c r="CN154" s="56"/>
      <c r="CO154" s="56"/>
      <c r="CP154" s="56"/>
      <c r="CQ154" s="56"/>
      <c r="CR154" s="56"/>
      <c r="CS154" s="56"/>
      <c r="CT154" s="56"/>
      <c r="CU154" s="56"/>
      <c r="CV154" s="56"/>
      <c r="CW154" s="56"/>
      <c r="CX154" s="56"/>
      <c r="CY154" s="56"/>
      <c r="CZ154" s="56"/>
      <c r="DA154" s="56"/>
      <c r="DB154" s="56"/>
      <c r="DC154" s="56"/>
      <c r="DD154" s="56"/>
      <c r="DE154" s="56"/>
    </row>
    <row r="155" spans="1:109" ht="15" customHeight="1" x14ac:dyDescent="0.25">
      <c r="A155" s="90" t="s">
        <v>1986</v>
      </c>
      <c r="B155" s="90"/>
      <c r="C155" s="90"/>
      <c r="D155" s="90"/>
      <c r="E155" s="90"/>
      <c r="F155" s="90"/>
      <c r="G155" s="90"/>
      <c r="H155" s="90"/>
      <c r="I155" s="90"/>
      <c r="L155" s="90" t="s">
        <v>2250</v>
      </c>
      <c r="M155" s="90"/>
      <c r="N155" s="90"/>
      <c r="O155" s="90"/>
      <c r="P155" s="90"/>
      <c r="Q155" s="90"/>
      <c r="R155" s="90"/>
      <c r="S155" s="90"/>
      <c r="T155" s="90"/>
      <c r="U155" s="90"/>
      <c r="V155" s="90"/>
      <c r="W155" s="90"/>
      <c r="X155" s="90"/>
      <c r="Y155" s="90"/>
      <c r="Z155" s="90"/>
      <c r="AA155" s="90"/>
      <c r="AD155" s="90" t="s">
        <v>2251</v>
      </c>
      <c r="AE155" s="90"/>
      <c r="AF155" s="90"/>
      <c r="AG155" s="90"/>
      <c r="AH155" s="90"/>
      <c r="AI155" s="90"/>
      <c r="AJ155" s="90"/>
      <c r="AK155" s="90"/>
      <c r="AL155" s="90"/>
      <c r="AM155" s="90"/>
      <c r="AN155" s="90"/>
      <c r="AO155" s="90"/>
      <c r="AP155" s="90"/>
      <c r="AQ155" s="90"/>
      <c r="AR155" s="90"/>
      <c r="AS155" s="90"/>
      <c r="AT155" s="90"/>
      <c r="AW155" s="90" t="s">
        <v>2252</v>
      </c>
      <c r="AX155" s="90"/>
      <c r="AY155" s="90"/>
      <c r="AZ155" s="90"/>
      <c r="BA155" s="90"/>
      <c r="BB155" s="90"/>
      <c r="BE155" s="90" t="s">
        <v>2253</v>
      </c>
      <c r="BF155" s="90"/>
      <c r="BG155" s="90"/>
      <c r="BH155" s="90"/>
      <c r="BI155" s="90"/>
      <c r="BJ155" s="90"/>
      <c r="BK155" s="90"/>
      <c r="BL155" s="90"/>
      <c r="BM155" s="90"/>
      <c r="BN155" s="90"/>
      <c r="BO155" s="90"/>
      <c r="BR155" s="90" t="s">
        <v>2254</v>
      </c>
      <c r="BS155" s="90"/>
      <c r="BT155" s="90"/>
      <c r="BU155" s="90"/>
      <c r="BV155" s="90"/>
      <c r="BW155" s="90"/>
      <c r="BX155" s="90"/>
      <c r="BY155" s="90"/>
      <c r="BZ155" s="90"/>
      <c r="CA155" s="90"/>
      <c r="CB155" s="90"/>
      <c r="CC155" s="90"/>
      <c r="CD155" s="90"/>
      <c r="CE155" s="90"/>
      <c r="CF155" s="90"/>
      <c r="CG155" s="90"/>
      <c r="CH155" s="90"/>
      <c r="CI155" s="90"/>
      <c r="CJ155" s="90"/>
      <c r="CK155" s="90"/>
      <c r="CL155" s="90"/>
      <c r="CM155" s="90"/>
      <c r="CN155" s="90"/>
      <c r="CO155" s="90"/>
    </row>
    <row r="156" spans="1:109" ht="15" customHeight="1" x14ac:dyDescent="0.25">
      <c r="A156" s="61" t="s">
        <v>1770</v>
      </c>
      <c r="B156" s="60" t="s">
        <v>1982</v>
      </c>
      <c r="C156" s="60" t="s">
        <v>309</v>
      </c>
      <c r="D156" s="60" t="s">
        <v>1983</v>
      </c>
      <c r="E156" s="60" t="s">
        <v>1799</v>
      </c>
      <c r="F156" s="60" t="s">
        <v>1800</v>
      </c>
      <c r="G156" s="64" t="s">
        <v>435</v>
      </c>
      <c r="H156" s="60" t="s">
        <v>1984</v>
      </c>
      <c r="I156" s="60" t="s">
        <v>1985</v>
      </c>
      <c r="L156" s="66" t="s">
        <v>1770</v>
      </c>
      <c r="M156" s="60" t="s">
        <v>1799</v>
      </c>
      <c r="N156" s="60" t="s">
        <v>1800</v>
      </c>
      <c r="O156" s="60" t="s">
        <v>1801</v>
      </c>
      <c r="P156" s="60" t="s">
        <v>1802</v>
      </c>
      <c r="Q156" s="60" t="s">
        <v>1803</v>
      </c>
      <c r="R156" s="60" t="s">
        <v>1804</v>
      </c>
      <c r="S156" s="60" t="s">
        <v>1805</v>
      </c>
      <c r="T156" s="60" t="s">
        <v>1806</v>
      </c>
      <c r="U156" s="60" t="s">
        <v>1807</v>
      </c>
      <c r="V156" s="60" t="s">
        <v>1808</v>
      </c>
      <c r="W156" s="60" t="s">
        <v>1809</v>
      </c>
      <c r="X156" s="60" t="s">
        <v>1810</v>
      </c>
      <c r="Y156" s="60" t="s">
        <v>1811</v>
      </c>
      <c r="Z156" s="67" t="s">
        <v>311</v>
      </c>
      <c r="AA156" s="67" t="s">
        <v>2091</v>
      </c>
      <c r="AD156" s="66" t="s">
        <v>1770</v>
      </c>
      <c r="AE156" s="60" t="s">
        <v>1771</v>
      </c>
      <c r="AF156" s="60" t="s">
        <v>1772</v>
      </c>
      <c r="AG156" s="60" t="s">
        <v>1773</v>
      </c>
      <c r="AH156" s="60" t="s">
        <v>1774</v>
      </c>
      <c r="AI156" s="60" t="s">
        <v>1775</v>
      </c>
      <c r="AJ156" s="60" t="s">
        <v>1776</v>
      </c>
      <c r="AK156" s="60" t="s">
        <v>1777</v>
      </c>
      <c r="AL156" s="60" t="s">
        <v>1778</v>
      </c>
      <c r="AM156" s="60" t="s">
        <v>1779</v>
      </c>
      <c r="AN156" s="60" t="s">
        <v>1780</v>
      </c>
      <c r="AO156" s="60" t="s">
        <v>1781</v>
      </c>
      <c r="AP156" s="60" t="s">
        <v>1782</v>
      </c>
      <c r="AQ156" s="60" t="s">
        <v>1783</v>
      </c>
      <c r="AR156" s="60" t="s">
        <v>1784</v>
      </c>
      <c r="AS156" s="60" t="s">
        <v>311</v>
      </c>
      <c r="AT156" s="60" t="s">
        <v>1785</v>
      </c>
      <c r="AW156" s="66" t="s">
        <v>1770</v>
      </c>
      <c r="AX156" s="60" t="s">
        <v>1982</v>
      </c>
      <c r="AY156" s="60" t="s">
        <v>1987</v>
      </c>
      <c r="AZ156" s="60" t="s">
        <v>1988</v>
      </c>
      <c r="BA156" s="60" t="s">
        <v>1989</v>
      </c>
      <c r="BB156" s="60" t="s">
        <v>311</v>
      </c>
      <c r="BE156" s="66"/>
      <c r="BF156" s="60"/>
      <c r="BG156" s="60"/>
      <c r="BH156" s="60"/>
      <c r="BI156" s="60"/>
      <c r="BJ156" s="60"/>
      <c r="BK156" s="60"/>
      <c r="BL156" s="60"/>
      <c r="BM156" s="60"/>
      <c r="BN156" s="60"/>
      <c r="BO156" s="60"/>
      <c r="BR156" s="66" t="s">
        <v>1770</v>
      </c>
      <c r="BS156" s="60" t="s">
        <v>2070</v>
      </c>
      <c r="BT156" s="60" t="s">
        <v>2071</v>
      </c>
      <c r="BU156" s="60" t="s">
        <v>1776</v>
      </c>
      <c r="BV156" s="60" t="s">
        <v>1777</v>
      </c>
      <c r="BW156" s="60" t="s">
        <v>1778</v>
      </c>
      <c r="BX156" s="60" t="s">
        <v>1779</v>
      </c>
      <c r="BY156" s="60" t="s">
        <v>2072</v>
      </c>
      <c r="BZ156" s="60" t="s">
        <v>2073</v>
      </c>
      <c r="CA156" s="60" t="s">
        <v>2074</v>
      </c>
      <c r="CB156" s="60" t="s">
        <v>1988</v>
      </c>
      <c r="CC156" s="60" t="s">
        <v>1989</v>
      </c>
      <c r="CD156" s="60" t="s">
        <v>311</v>
      </c>
      <c r="CE156" s="60" t="s">
        <v>308</v>
      </c>
      <c r="CF156" s="60" t="s">
        <v>2075</v>
      </c>
      <c r="CG156" s="60" t="s">
        <v>2076</v>
      </c>
      <c r="CH156" s="60" t="s">
        <v>1771</v>
      </c>
      <c r="CI156" s="60" t="s">
        <v>1774</v>
      </c>
      <c r="CJ156" s="60" t="s">
        <v>2077</v>
      </c>
      <c r="CK156" s="60" t="s">
        <v>2078</v>
      </c>
      <c r="CL156" s="60" t="s">
        <v>2079</v>
      </c>
      <c r="CM156" s="60" t="s">
        <v>2080</v>
      </c>
      <c r="CN156" s="60" t="s">
        <v>2238</v>
      </c>
      <c r="CO156" s="67" t="s">
        <v>2091</v>
      </c>
    </row>
    <row r="157" spans="1:109" ht="15" customHeight="1" x14ac:dyDescent="0.25">
      <c r="L157" s="65">
        <v>46316.797418981485</v>
      </c>
      <c r="M157" s="59" t="s">
        <v>1812</v>
      </c>
      <c r="N157" s="59" t="s">
        <v>172</v>
      </c>
      <c r="O157" s="59">
        <v>-0.28750344074241113</v>
      </c>
      <c r="P157" s="59">
        <v>-0.12609801970903869</v>
      </c>
      <c r="Q157" s="59">
        <v>6.2500000000000001E-4</v>
      </c>
      <c r="R157" s="59" t="s">
        <v>1813</v>
      </c>
      <c r="S157" s="59">
        <v>2.5000000000000001E-2</v>
      </c>
      <c r="T157" s="59">
        <v>2.5000000000000001E-2</v>
      </c>
      <c r="U157" s="59"/>
      <c r="V157" s="59">
        <v>1.1874344533141084</v>
      </c>
      <c r="W157" s="59">
        <v>3.2552083333337173E-8</v>
      </c>
      <c r="X157" s="59">
        <v>3.2552083333314548E-8</v>
      </c>
      <c r="Y157" s="59">
        <v>-5.5970303947106004E-21</v>
      </c>
      <c r="Z157" s="68" t="s">
        <v>1814</v>
      </c>
      <c r="AA157" s="68" t="s">
        <v>2092</v>
      </c>
      <c r="AD157" s="65">
        <v>46316.797418981485</v>
      </c>
      <c r="AE157" s="59" t="s">
        <v>1962</v>
      </c>
      <c r="AF157" s="59" t="s">
        <v>1963</v>
      </c>
      <c r="AG157" s="59">
        <v>1</v>
      </c>
      <c r="AH157" s="59" t="s">
        <v>1964</v>
      </c>
      <c r="AI157" s="59" t="s">
        <v>1965</v>
      </c>
      <c r="AJ157" s="59">
        <v>-9.3566080750828659E-2</v>
      </c>
      <c r="AK157" s="59">
        <v>0.321340021140748</v>
      </c>
      <c r="AL157" s="59"/>
      <c r="AM157" s="59"/>
      <c r="AN157" s="59">
        <v>-0.11226810177269977</v>
      </c>
      <c r="AO157" s="59">
        <v>0.2749694010273887</v>
      </c>
      <c r="AP157" s="59"/>
      <c r="AQ157" s="59">
        <v>1.570796326794901</v>
      </c>
      <c r="AR157" s="59" t="s">
        <v>1966</v>
      </c>
      <c r="AS157" s="63" t="s">
        <v>1967</v>
      </c>
      <c r="AT157" s="59" t="s">
        <v>293</v>
      </c>
      <c r="AW157" s="65">
        <v>46316.797418981485</v>
      </c>
      <c r="AX157" s="59" t="s">
        <v>1990</v>
      </c>
      <c r="AY157" s="59" t="s">
        <v>1991</v>
      </c>
      <c r="AZ157" s="59">
        <v>-0.31760590057196297</v>
      </c>
      <c r="BA157" s="59" t="s">
        <v>293</v>
      </c>
      <c r="BB157" s="63" t="s">
        <v>1992</v>
      </c>
      <c r="BR157" s="65">
        <v>46316.797418981485</v>
      </c>
      <c r="BS157" s="59" t="s">
        <v>2081</v>
      </c>
      <c r="BT157" s="59" t="s">
        <v>2082</v>
      </c>
      <c r="BU157" s="59">
        <v>-0.31188426994766805</v>
      </c>
      <c r="BV157" s="59">
        <v>-0.29561172805445524</v>
      </c>
      <c r="BW157" s="59">
        <v>0.30869685913417572</v>
      </c>
      <c r="BX157" s="59">
        <v>-0.29561172805445524</v>
      </c>
      <c r="BY157" s="59">
        <v>0</v>
      </c>
      <c r="BZ157" s="59">
        <v>-1</v>
      </c>
      <c r="CA157" s="59" t="s">
        <v>2083</v>
      </c>
      <c r="CB157" s="59">
        <v>0.62058112908184371</v>
      </c>
      <c r="CC157" s="59" t="s">
        <v>293</v>
      </c>
      <c r="CD157" s="63" t="s">
        <v>2084</v>
      </c>
      <c r="CE157" s="59"/>
      <c r="CF157" s="59"/>
      <c r="CG157" s="59"/>
      <c r="CH157" s="59"/>
      <c r="CI157" s="59"/>
      <c r="CJ157" s="59"/>
      <c r="CK157" s="59"/>
      <c r="CL157" s="59"/>
      <c r="CM157" s="59"/>
      <c r="CN157" s="59" t="s">
        <v>293</v>
      </c>
      <c r="CO157" s="68" t="s">
        <v>2239</v>
      </c>
    </row>
    <row r="158" spans="1:109" ht="15" customHeight="1" x14ac:dyDescent="0.25">
      <c r="L158" s="65">
        <v>46316.797418981485</v>
      </c>
      <c r="M158" s="59" t="s">
        <v>1815</v>
      </c>
      <c r="N158" s="59" t="s">
        <v>172</v>
      </c>
      <c r="O158" s="59">
        <v>-0.30133774028815535</v>
      </c>
      <c r="P158" s="59">
        <v>-9.3561699141423427E-2</v>
      </c>
      <c r="Q158" s="59">
        <v>6.2500000000000001E-4</v>
      </c>
      <c r="R158" s="59" t="s">
        <v>1813</v>
      </c>
      <c r="S158" s="59">
        <v>2.5000000000000001E-2</v>
      </c>
      <c r="T158" s="59">
        <v>2.5000000000000001E-2</v>
      </c>
      <c r="U158" s="59"/>
      <c r="V158" s="59">
        <v>1.1874344533141068</v>
      </c>
      <c r="W158" s="59">
        <v>3.2552083333334903E-8</v>
      </c>
      <c r="X158" s="59">
        <v>3.2552083333310955E-8</v>
      </c>
      <c r="Y158" s="59">
        <v>1.8972059478983283E-21</v>
      </c>
      <c r="Z158" s="68" t="s">
        <v>1814</v>
      </c>
      <c r="AA158" s="68" t="s">
        <v>2093</v>
      </c>
      <c r="AD158" s="65">
        <v>46316.797418981485</v>
      </c>
      <c r="AE158" s="59" t="s">
        <v>1962</v>
      </c>
      <c r="AF158" s="59" t="s">
        <v>1968</v>
      </c>
      <c r="AG158" s="59">
        <v>2</v>
      </c>
      <c r="AH158" s="59" t="s">
        <v>1964</v>
      </c>
      <c r="AI158" s="59" t="s">
        <v>1969</v>
      </c>
      <c r="AJ158" s="59">
        <v>-0.15863872188605915</v>
      </c>
      <c r="AK158" s="59">
        <v>0.29367142204925961</v>
      </c>
      <c r="AL158" s="59">
        <v>-0.30825489006102741</v>
      </c>
      <c r="AM158" s="59">
        <v>-7.7293538857615834E-2</v>
      </c>
      <c r="AN158" s="59"/>
      <c r="AO158" s="59"/>
      <c r="AP158" s="59"/>
      <c r="AQ158" s="59"/>
      <c r="AR158" s="59" t="s">
        <v>1966</v>
      </c>
      <c r="AS158" s="63" t="s">
        <v>1967</v>
      </c>
      <c r="AT158" s="59" t="s">
        <v>293</v>
      </c>
      <c r="AW158" s="65">
        <v>46316.797418981485</v>
      </c>
      <c r="AX158" s="59" t="s">
        <v>1990</v>
      </c>
      <c r="AY158" s="59" t="s">
        <v>1993</v>
      </c>
      <c r="AZ158" s="59">
        <v>0.3144184897584707</v>
      </c>
      <c r="BA158" s="59" t="s">
        <v>293</v>
      </c>
      <c r="BB158" s="63" t="s">
        <v>1994</v>
      </c>
      <c r="BR158" s="65">
        <v>46316.797418981485</v>
      </c>
      <c r="BS158" s="59" t="s">
        <v>2081</v>
      </c>
      <c r="BT158" s="59" t="s">
        <v>2085</v>
      </c>
      <c r="BU158" s="59">
        <v>-0.31188426994766805</v>
      </c>
      <c r="BV158" s="59">
        <v>-0.29561172805445524</v>
      </c>
      <c r="BW158" s="59">
        <v>-0.31188426994766805</v>
      </c>
      <c r="BX158" s="59">
        <v>0.32496940102738858</v>
      </c>
      <c r="BY158" s="59">
        <v>-1</v>
      </c>
      <c r="BZ158" s="59">
        <v>0</v>
      </c>
      <c r="CA158" s="59" t="s">
        <v>2086</v>
      </c>
      <c r="CB158" s="59">
        <v>0.62058112908184371</v>
      </c>
      <c r="CC158" s="59" t="s">
        <v>293</v>
      </c>
      <c r="CD158" s="63" t="s">
        <v>2087</v>
      </c>
      <c r="CE158" s="59"/>
      <c r="CF158" s="59"/>
      <c r="CG158" s="59"/>
      <c r="CH158" s="59"/>
      <c r="CI158" s="59"/>
      <c r="CJ158" s="59"/>
      <c r="CK158" s="59"/>
      <c r="CL158" s="59"/>
      <c r="CM158" s="59"/>
      <c r="CN158" s="59" t="s">
        <v>293</v>
      </c>
      <c r="CO158" s="68" t="s">
        <v>2240</v>
      </c>
    </row>
    <row r="159" spans="1:109" ht="15" customHeight="1" x14ac:dyDescent="0.25">
      <c r="L159" s="65">
        <v>46316.797418981485</v>
      </c>
      <c r="M159" s="59" t="s">
        <v>1816</v>
      </c>
      <c r="N159" s="59" t="s">
        <v>172</v>
      </c>
      <c r="O159" s="59">
        <v>-0.27815243023147562</v>
      </c>
      <c r="P159" s="59">
        <v>-0.10291270965235898</v>
      </c>
      <c r="Q159" s="59">
        <v>6.2500000000000001E-4</v>
      </c>
      <c r="R159" s="59" t="s">
        <v>1813</v>
      </c>
      <c r="S159" s="59">
        <v>2.5000000000000001E-2</v>
      </c>
      <c r="T159" s="59">
        <v>2.5000000000000001E-2</v>
      </c>
      <c r="U159" s="59"/>
      <c r="V159" s="59">
        <v>1.1874344533141088</v>
      </c>
      <c r="W159" s="59">
        <v>3.2552083333330046E-8</v>
      </c>
      <c r="X159" s="59">
        <v>3.255208333331791E-8</v>
      </c>
      <c r="Y159" s="59">
        <v>-1.4388206182047724E-21</v>
      </c>
      <c r="Z159" s="68" t="s">
        <v>1814</v>
      </c>
      <c r="AA159" s="68" t="s">
        <v>2094</v>
      </c>
      <c r="AD159" s="65">
        <v>46316.797418981485</v>
      </c>
      <c r="AE159" s="59" t="s">
        <v>1962</v>
      </c>
      <c r="AF159" s="59" t="s">
        <v>1970</v>
      </c>
      <c r="AG159" s="59">
        <v>3</v>
      </c>
      <c r="AH159" s="59" t="s">
        <v>1964</v>
      </c>
      <c r="AI159" s="59" t="s">
        <v>1965</v>
      </c>
      <c r="AJ159" s="59">
        <v>-0.30825489006102741</v>
      </c>
      <c r="AK159" s="59">
        <v>-7.7293538857615834E-2</v>
      </c>
      <c r="AL159" s="59"/>
      <c r="AM159" s="59"/>
      <c r="AN159" s="59">
        <v>-0.26188426994766817</v>
      </c>
      <c r="AO159" s="59">
        <v>-9.5995559879486922E-2</v>
      </c>
      <c r="AP159" s="59"/>
      <c r="AQ159" s="59">
        <v>1.5707963267949006</v>
      </c>
      <c r="AR159" s="59" t="s">
        <v>1966</v>
      </c>
      <c r="AS159" s="63" t="s">
        <v>1967</v>
      </c>
      <c r="AT159" s="59" t="s">
        <v>293</v>
      </c>
      <c r="AW159" s="65">
        <v>46316.797418981485</v>
      </c>
      <c r="AX159" s="59" t="s">
        <v>1990</v>
      </c>
      <c r="AY159" s="59" t="s">
        <v>1995</v>
      </c>
      <c r="AZ159" s="59">
        <v>-0.30133335867875011</v>
      </c>
      <c r="BA159" s="59" t="s">
        <v>293</v>
      </c>
      <c r="BB159" s="63" t="s">
        <v>1996</v>
      </c>
      <c r="BR159" s="65">
        <v>46316.797418981485</v>
      </c>
      <c r="BS159" s="59" t="s">
        <v>2241</v>
      </c>
      <c r="BT159" s="59" t="s">
        <v>2088</v>
      </c>
      <c r="BU159" s="59">
        <v>-0.31188426994766805</v>
      </c>
      <c r="BV159" s="59">
        <v>0.32496940102738858</v>
      </c>
      <c r="BW159" s="59">
        <v>0.30869685913417572</v>
      </c>
      <c r="BX159" s="59">
        <v>0.32496940102738858</v>
      </c>
      <c r="BY159" s="59">
        <v>0</v>
      </c>
      <c r="BZ159" s="59">
        <v>1</v>
      </c>
      <c r="CA159" s="59" t="s">
        <v>2089</v>
      </c>
      <c r="CB159" s="59"/>
      <c r="CC159" s="59"/>
      <c r="CD159" s="63" t="s">
        <v>2090</v>
      </c>
      <c r="CE159" s="59"/>
      <c r="CF159" s="59"/>
      <c r="CG159" s="59"/>
      <c r="CH159" s="59"/>
      <c r="CI159" s="59"/>
      <c r="CJ159" s="59"/>
      <c r="CK159" s="59"/>
      <c r="CL159" s="59"/>
      <c r="CM159" s="59"/>
      <c r="CN159" s="59" t="s">
        <v>293</v>
      </c>
      <c r="CO159" s="68" t="s">
        <v>2242</v>
      </c>
    </row>
    <row r="160" spans="1:109" ht="15" customHeight="1" x14ac:dyDescent="0.25">
      <c r="L160" s="65">
        <v>46316.797418981485</v>
      </c>
      <c r="M160" s="59" t="s">
        <v>1817</v>
      </c>
      <c r="N160" s="59" t="s">
        <v>172</v>
      </c>
      <c r="O160" s="59">
        <v>-0.24804997040192381</v>
      </c>
      <c r="P160" s="59">
        <v>-0.12853188044710209</v>
      </c>
      <c r="Q160" s="59">
        <v>2.5000000000000001E-3</v>
      </c>
      <c r="R160" s="59" t="s">
        <v>1813</v>
      </c>
      <c r="S160" s="59">
        <v>0.05</v>
      </c>
      <c r="T160" s="59">
        <v>0.05</v>
      </c>
      <c r="U160" s="59"/>
      <c r="V160" s="59">
        <v>1.1874344533141086</v>
      </c>
      <c r="W160" s="59">
        <v>5.2083333333335919E-7</v>
      </c>
      <c r="X160" s="59">
        <v>5.2083333333331843E-7</v>
      </c>
      <c r="Y160" s="59">
        <v>2.3806933313608169E-20</v>
      </c>
      <c r="Z160" s="68" t="s">
        <v>1814</v>
      </c>
      <c r="AA160" s="68" t="s">
        <v>2095</v>
      </c>
      <c r="AD160" s="65">
        <v>46316.797418981485</v>
      </c>
      <c r="AE160" s="59" t="s">
        <v>1962</v>
      </c>
      <c r="AF160" s="59" t="s">
        <v>1971</v>
      </c>
      <c r="AG160" s="59">
        <v>4</v>
      </c>
      <c r="AH160" s="59" t="s">
        <v>1964</v>
      </c>
      <c r="AI160" s="59" t="s">
        <v>1969</v>
      </c>
      <c r="AJ160" s="59">
        <v>-0.28058629096953908</v>
      </c>
      <c r="AK160" s="59">
        <v>-0.14236617999284629</v>
      </c>
      <c r="AL160" s="59">
        <v>9.0378669937336398E-2</v>
      </c>
      <c r="AM160" s="59">
        <v>-0.29198234816781454</v>
      </c>
      <c r="AN160" s="59"/>
      <c r="AO160" s="59"/>
      <c r="AP160" s="59"/>
      <c r="AQ160" s="59"/>
      <c r="AR160" s="59" t="s">
        <v>1966</v>
      </c>
      <c r="AS160" s="63" t="s">
        <v>1967</v>
      </c>
      <c r="AT160" s="59" t="s">
        <v>293</v>
      </c>
      <c r="AW160" s="65">
        <v>46316.797418981485</v>
      </c>
      <c r="AX160" s="59" t="s">
        <v>1990</v>
      </c>
      <c r="AY160" s="59" t="s">
        <v>1997</v>
      </c>
      <c r="AZ160" s="59">
        <v>0.33069103165168356</v>
      </c>
      <c r="BA160" s="59" t="s">
        <v>293</v>
      </c>
      <c r="BB160" s="63" t="s">
        <v>1998</v>
      </c>
    </row>
    <row r="161" spans="12:54" ht="15" customHeight="1" x14ac:dyDescent="0.25">
      <c r="L161" s="65">
        <v>46316.797418981485</v>
      </c>
      <c r="M161" s="59" t="s">
        <v>1818</v>
      </c>
      <c r="N161" s="59" t="s">
        <v>172</v>
      </c>
      <c r="O161" s="59">
        <v>-0.20167935028856437</v>
      </c>
      <c r="P161" s="59">
        <v>-0.14723390146897314</v>
      </c>
      <c r="Q161" s="59">
        <v>2.5000000000000001E-3</v>
      </c>
      <c r="R161" s="59" t="s">
        <v>1813</v>
      </c>
      <c r="S161" s="59">
        <v>0.05</v>
      </c>
      <c r="T161" s="59">
        <v>0.05</v>
      </c>
      <c r="U161" s="59"/>
      <c r="V161" s="59">
        <v>1.1874344533141077</v>
      </c>
      <c r="W161" s="59">
        <v>5.2083333333334617E-7</v>
      </c>
      <c r="X161" s="59">
        <v>5.2083333333332859E-7</v>
      </c>
      <c r="Y161" s="59">
        <v>1.2223608791828155E-20</v>
      </c>
      <c r="Z161" s="68" t="s">
        <v>1814</v>
      </c>
      <c r="AA161" s="68" t="s">
        <v>2096</v>
      </c>
      <c r="AD161" s="65">
        <v>46316.797418981485</v>
      </c>
      <c r="AE161" s="59" t="s">
        <v>1962</v>
      </c>
      <c r="AF161" s="59" t="s">
        <v>1972</v>
      </c>
      <c r="AG161" s="59">
        <v>5</v>
      </c>
      <c r="AH161" s="59" t="s">
        <v>1964</v>
      </c>
      <c r="AI161" s="59" t="s">
        <v>1965</v>
      </c>
      <c r="AJ161" s="59">
        <v>9.0378669937336398E-2</v>
      </c>
      <c r="AK161" s="59">
        <v>-0.2919823481678146</v>
      </c>
      <c r="AL161" s="59"/>
      <c r="AM161" s="59"/>
      <c r="AN161" s="59">
        <v>0.10908069095920747</v>
      </c>
      <c r="AO161" s="59">
        <v>-0.24561172805445528</v>
      </c>
      <c r="AP161" s="59"/>
      <c r="AQ161" s="59">
        <v>1.5707963267949001</v>
      </c>
      <c r="AR161" s="59" t="s">
        <v>1966</v>
      </c>
      <c r="AS161" s="63" t="s">
        <v>1967</v>
      </c>
      <c r="AT161" s="59" t="s">
        <v>293</v>
      </c>
      <c r="AW161" s="65">
        <v>46316.797418981485</v>
      </c>
      <c r="AX161" s="59" t="s">
        <v>1990</v>
      </c>
      <c r="AY161" s="59" t="s">
        <v>23</v>
      </c>
      <c r="AZ161" s="59" t="s">
        <v>1999</v>
      </c>
      <c r="BA161" s="59" t="s">
        <v>9</v>
      </c>
      <c r="BB161" s="63" t="s">
        <v>2000</v>
      </c>
    </row>
    <row r="162" spans="12:54" ht="15" customHeight="1" x14ac:dyDescent="0.25">
      <c r="L162" s="65">
        <v>46316.797418981485</v>
      </c>
      <c r="M162" s="59" t="s">
        <v>1819</v>
      </c>
      <c r="N162" s="59" t="s">
        <v>172</v>
      </c>
      <c r="O162" s="59">
        <v>-0.15530873017520497</v>
      </c>
      <c r="P162" s="59">
        <v>-0.16593592249084418</v>
      </c>
      <c r="Q162" s="59">
        <v>2.5000000000000001E-3</v>
      </c>
      <c r="R162" s="59" t="s">
        <v>1813</v>
      </c>
      <c r="S162" s="59">
        <v>0.05</v>
      </c>
      <c r="T162" s="59">
        <v>0.05</v>
      </c>
      <c r="U162" s="59"/>
      <c r="V162" s="59">
        <v>1.1874344533141081</v>
      </c>
      <c r="W162" s="59">
        <v>5.2083333333333823E-7</v>
      </c>
      <c r="X162" s="59">
        <v>5.2083333333330636E-7</v>
      </c>
      <c r="Y162" s="59">
        <v>-2.35741026699543E-20</v>
      </c>
      <c r="Z162" s="68" t="s">
        <v>1814</v>
      </c>
      <c r="AA162" s="68" t="s">
        <v>2097</v>
      </c>
      <c r="AD162" s="65">
        <v>46316.797418981485</v>
      </c>
      <c r="AE162" s="59" t="s">
        <v>1962</v>
      </c>
      <c r="AF162" s="59" t="s">
        <v>1973</v>
      </c>
      <c r="AG162" s="59">
        <v>6</v>
      </c>
      <c r="AH162" s="59" t="s">
        <v>1964</v>
      </c>
      <c r="AI162" s="59" t="s">
        <v>1969</v>
      </c>
      <c r="AJ162" s="59">
        <v>0.15545131107256685</v>
      </c>
      <c r="AK162" s="59">
        <v>-0.26431374907632621</v>
      </c>
      <c r="AL162" s="59">
        <v>0.30506747924753513</v>
      </c>
      <c r="AM162" s="59">
        <v>0.10665121183054925</v>
      </c>
      <c r="AN162" s="59"/>
      <c r="AO162" s="59"/>
      <c r="AP162" s="59"/>
      <c r="AQ162" s="59"/>
      <c r="AR162" s="59" t="s">
        <v>1966</v>
      </c>
      <c r="AS162" s="63" t="s">
        <v>1967</v>
      </c>
      <c r="AT162" s="59" t="s">
        <v>293</v>
      </c>
      <c r="AW162" s="65">
        <v>46316.797418981485</v>
      </c>
      <c r="AX162" s="59" t="s">
        <v>1990</v>
      </c>
      <c r="AY162" s="59" t="s">
        <v>2001</v>
      </c>
      <c r="AZ162" s="59" t="s">
        <v>2002</v>
      </c>
      <c r="BA162" s="59" t="s">
        <v>9</v>
      </c>
      <c r="BB162" s="63" t="s">
        <v>2003</v>
      </c>
    </row>
    <row r="163" spans="12:54" ht="15" customHeight="1" x14ac:dyDescent="0.25">
      <c r="L163" s="65">
        <v>46316.797418981485</v>
      </c>
      <c r="M163" s="59" t="s">
        <v>1820</v>
      </c>
      <c r="N163" s="59" t="s">
        <v>172</v>
      </c>
      <c r="O163" s="59">
        <v>-0.10893811006184552</v>
      </c>
      <c r="P163" s="59">
        <v>-0.1846379435127152</v>
      </c>
      <c r="Q163" s="59">
        <v>2.5000000000000001E-3</v>
      </c>
      <c r="R163" s="59" t="s">
        <v>1813</v>
      </c>
      <c r="S163" s="59">
        <v>0.05</v>
      </c>
      <c r="T163" s="59">
        <v>0.05</v>
      </c>
      <c r="U163" s="59"/>
      <c r="V163" s="59">
        <v>1.1874344533141081</v>
      </c>
      <c r="W163" s="59">
        <v>5.2083333333334649E-7</v>
      </c>
      <c r="X163" s="59">
        <v>5.2083333333332351E-7</v>
      </c>
      <c r="Y163" s="59">
        <v>-1.5315890777856111E-21</v>
      </c>
      <c r="Z163" s="68" t="s">
        <v>1814</v>
      </c>
      <c r="AA163" s="68" t="s">
        <v>2098</v>
      </c>
      <c r="AD163" s="65">
        <v>46316.797418981485</v>
      </c>
      <c r="AE163" s="59" t="s">
        <v>1962</v>
      </c>
      <c r="AF163" s="59" t="s">
        <v>1974</v>
      </c>
      <c r="AG163" s="59">
        <v>7</v>
      </c>
      <c r="AH163" s="59" t="s">
        <v>1964</v>
      </c>
      <c r="AI163" s="59" t="s">
        <v>1965</v>
      </c>
      <c r="AJ163" s="59">
        <v>0.30506747924753513</v>
      </c>
      <c r="AK163" s="59">
        <v>0.10665121183054921</v>
      </c>
      <c r="AL163" s="59"/>
      <c r="AM163" s="59"/>
      <c r="AN163" s="59">
        <v>0.25869685913417584</v>
      </c>
      <c r="AO163" s="59">
        <v>0.12535323285242034</v>
      </c>
      <c r="AP163" s="59"/>
      <c r="AQ163" s="59">
        <v>1.570796326794901</v>
      </c>
      <c r="AR163" s="59" t="s">
        <v>1966</v>
      </c>
      <c r="AS163" s="63" t="s">
        <v>1967</v>
      </c>
      <c r="AT163" s="59" t="s">
        <v>293</v>
      </c>
      <c r="AW163" s="65">
        <v>46316.797418981485</v>
      </c>
      <c r="AX163" s="59" t="s">
        <v>1990</v>
      </c>
      <c r="AY163" s="59" t="s">
        <v>2004</v>
      </c>
      <c r="AZ163" s="59">
        <v>147</v>
      </c>
      <c r="BA163" s="59" t="s">
        <v>9</v>
      </c>
      <c r="BB163" s="63" t="s">
        <v>2005</v>
      </c>
    </row>
    <row r="164" spans="12:54" ht="15" customHeight="1" x14ac:dyDescent="0.25">
      <c r="L164" s="65">
        <v>46316.797418981485</v>
      </c>
      <c r="M164" s="59" t="s">
        <v>1821</v>
      </c>
      <c r="N164" s="59" t="s">
        <v>172</v>
      </c>
      <c r="O164" s="59">
        <v>-6.2567489948486085E-2</v>
      </c>
      <c r="P164" s="59">
        <v>-0.20333996453458625</v>
      </c>
      <c r="Q164" s="59">
        <v>2.5000000000000001E-3</v>
      </c>
      <c r="R164" s="59" t="s">
        <v>1813</v>
      </c>
      <c r="S164" s="59">
        <v>0.05</v>
      </c>
      <c r="T164" s="59">
        <v>0.05</v>
      </c>
      <c r="U164" s="59"/>
      <c r="V164" s="59">
        <v>1.1874344533141079</v>
      </c>
      <c r="W164" s="59">
        <v>5.2083333333334384E-7</v>
      </c>
      <c r="X164" s="59">
        <v>5.2083333333333325E-7</v>
      </c>
      <c r="Y164" s="59">
        <v>-2.104570739902556E-21</v>
      </c>
      <c r="Z164" s="68" t="s">
        <v>1814</v>
      </c>
      <c r="AA164" s="68" t="s">
        <v>2099</v>
      </c>
      <c r="AD164" s="65">
        <v>46316.797418981485</v>
      </c>
      <c r="AE164" s="59" t="s">
        <v>1962</v>
      </c>
      <c r="AF164" s="59" t="s">
        <v>1975</v>
      </c>
      <c r="AG164" s="59">
        <v>8</v>
      </c>
      <c r="AH164" s="59" t="s">
        <v>1964</v>
      </c>
      <c r="AI164" s="59" t="s">
        <v>1969</v>
      </c>
      <c r="AJ164" s="59">
        <v>0.27739888015604675</v>
      </c>
      <c r="AK164" s="59">
        <v>0.17172385296577972</v>
      </c>
      <c r="AL164" s="59">
        <v>-9.3566080750828673E-2</v>
      </c>
      <c r="AM164" s="59">
        <v>0.321340021140748</v>
      </c>
      <c r="AN164" s="59"/>
      <c r="AO164" s="59"/>
      <c r="AP164" s="59"/>
      <c r="AQ164" s="59"/>
      <c r="AR164" s="59" t="s">
        <v>1966</v>
      </c>
      <c r="AS164" s="63" t="s">
        <v>1967</v>
      </c>
      <c r="AT164" s="59" t="s">
        <v>293</v>
      </c>
      <c r="AW164" s="65">
        <v>46316.797418981485</v>
      </c>
      <c r="AX164" s="59" t="s">
        <v>1990</v>
      </c>
      <c r="AY164" s="59" t="s">
        <v>2006</v>
      </c>
      <c r="AZ164" s="59"/>
      <c r="BA164" s="59" t="s">
        <v>9</v>
      </c>
      <c r="BB164" s="63" t="s">
        <v>2007</v>
      </c>
    </row>
    <row r="165" spans="12:54" ht="15" customHeight="1" x14ac:dyDescent="0.25">
      <c r="L165" s="65">
        <v>46316.797418981485</v>
      </c>
      <c r="M165" s="59" t="s">
        <v>1822</v>
      </c>
      <c r="N165" s="59" t="s">
        <v>172</v>
      </c>
      <c r="O165" s="59">
        <v>-1.6196869835126654E-2</v>
      </c>
      <c r="P165" s="59">
        <v>-0.22204198555645727</v>
      </c>
      <c r="Q165" s="59">
        <v>2.5000000000000001E-3</v>
      </c>
      <c r="R165" s="59" t="s">
        <v>1813</v>
      </c>
      <c r="S165" s="59">
        <v>0.05</v>
      </c>
      <c r="T165" s="59">
        <v>0.05</v>
      </c>
      <c r="U165" s="59"/>
      <c r="V165" s="59">
        <v>1.1874344533141079</v>
      </c>
      <c r="W165" s="59">
        <v>5.2083333333335528E-7</v>
      </c>
      <c r="X165" s="59">
        <v>5.2083333333333421E-7</v>
      </c>
      <c r="Y165" s="59">
        <v>9.3323251348920167E-21</v>
      </c>
      <c r="Z165" s="68" t="s">
        <v>1814</v>
      </c>
      <c r="AA165" s="68" t="s">
        <v>2100</v>
      </c>
      <c r="AD165" s="65">
        <v>46316.797418981485</v>
      </c>
      <c r="AE165" s="59" t="s">
        <v>1976</v>
      </c>
      <c r="AF165" s="59" t="s">
        <v>1977</v>
      </c>
      <c r="AG165" s="59">
        <v>9</v>
      </c>
      <c r="AH165" s="59" t="s">
        <v>1978</v>
      </c>
      <c r="AI165" s="59" t="s">
        <v>1969</v>
      </c>
      <c r="AJ165" s="59">
        <v>-1.5274231975963072E-2</v>
      </c>
      <c r="AK165" s="59">
        <v>0.10106658557618979</v>
      </c>
      <c r="AL165" s="59">
        <v>0.12383762836411522</v>
      </c>
      <c r="AM165" s="59">
        <v>4.4960522510576674E-2</v>
      </c>
      <c r="AN165" s="59"/>
      <c r="AO165" s="59"/>
      <c r="AP165" s="59"/>
      <c r="AQ165" s="59"/>
      <c r="AR165" s="59" t="s">
        <v>1966</v>
      </c>
      <c r="AS165" s="63" t="s">
        <v>1967</v>
      </c>
      <c r="AT165" s="59" t="s">
        <v>293</v>
      </c>
      <c r="AW165" s="65">
        <v>46316.797418981485</v>
      </c>
      <c r="AX165" s="59" t="s">
        <v>1990</v>
      </c>
      <c r="AY165" s="59" t="s">
        <v>2008</v>
      </c>
      <c r="AZ165" s="59">
        <v>120</v>
      </c>
      <c r="BA165" s="59" t="s">
        <v>34</v>
      </c>
      <c r="BB165" s="63" t="s">
        <v>2009</v>
      </c>
    </row>
    <row r="166" spans="12:54" ht="15" customHeight="1" x14ac:dyDescent="0.25">
      <c r="L166" s="65">
        <v>46316.797418981485</v>
      </c>
      <c r="M166" s="59" t="s">
        <v>1823</v>
      </c>
      <c r="N166" s="59" t="s">
        <v>172</v>
      </c>
      <c r="O166" s="59">
        <v>3.0173750278232769E-2</v>
      </c>
      <c r="P166" s="59">
        <v>-0.24074400657832831</v>
      </c>
      <c r="Q166" s="59">
        <v>2.5000000000000001E-3</v>
      </c>
      <c r="R166" s="59" t="s">
        <v>1813</v>
      </c>
      <c r="S166" s="59">
        <v>0.05</v>
      </c>
      <c r="T166" s="59">
        <v>0.05</v>
      </c>
      <c r="U166" s="59"/>
      <c r="V166" s="59">
        <v>1.1874344533141081</v>
      </c>
      <c r="W166" s="59">
        <v>5.2083333333332055E-7</v>
      </c>
      <c r="X166" s="59">
        <v>5.2083333333333421E-7</v>
      </c>
      <c r="Y166" s="59">
        <v>-3.3378455555066466E-21</v>
      </c>
      <c r="Z166" s="68" t="s">
        <v>1814</v>
      </c>
      <c r="AA166" s="68" t="s">
        <v>2101</v>
      </c>
      <c r="AD166" s="65">
        <v>46316.797418981485</v>
      </c>
      <c r="AE166" s="59" t="s">
        <v>1976</v>
      </c>
      <c r="AF166" s="59" t="s">
        <v>1979</v>
      </c>
      <c r="AG166" s="59">
        <v>10</v>
      </c>
      <c r="AH166" s="59" t="s">
        <v>1978</v>
      </c>
      <c r="AI166" s="59" t="s">
        <v>1969</v>
      </c>
      <c r="AJ166" s="59">
        <v>0.12383762836411522</v>
      </c>
      <c r="AK166" s="59">
        <v>4.4960522510576674E-2</v>
      </c>
      <c r="AL166" s="59">
        <v>6.7731565298502105E-2</v>
      </c>
      <c r="AM166" s="59">
        <v>-9.4151337829501608E-2</v>
      </c>
      <c r="AN166" s="59"/>
      <c r="AO166" s="59"/>
      <c r="AP166" s="59"/>
      <c r="AQ166" s="59"/>
      <c r="AR166" s="59" t="s">
        <v>1966</v>
      </c>
      <c r="AS166" s="63" t="s">
        <v>1967</v>
      </c>
      <c r="AT166" s="59" t="s">
        <v>293</v>
      </c>
      <c r="AW166" s="65">
        <v>46316.797418981485</v>
      </c>
      <c r="AX166" s="59" t="s">
        <v>1990</v>
      </c>
      <c r="AY166" s="59" t="s">
        <v>2010</v>
      </c>
      <c r="AZ166" s="59">
        <v>26</v>
      </c>
      <c r="BA166" s="59" t="s">
        <v>34</v>
      </c>
      <c r="BB166" s="63" t="s">
        <v>2011</v>
      </c>
    </row>
    <row r="167" spans="12:54" ht="15" customHeight="1" x14ac:dyDescent="0.25">
      <c r="L167" s="65">
        <v>46316.797418981485</v>
      </c>
      <c r="M167" s="59" t="s">
        <v>1824</v>
      </c>
      <c r="N167" s="59" t="s">
        <v>172</v>
      </c>
      <c r="O167" s="59">
        <v>7.6544370391592204E-2</v>
      </c>
      <c r="P167" s="59">
        <v>-0.2594460276001993</v>
      </c>
      <c r="Q167" s="59">
        <v>2.5000000000000001E-3</v>
      </c>
      <c r="R167" s="59" t="s">
        <v>1813</v>
      </c>
      <c r="S167" s="59">
        <v>0.05</v>
      </c>
      <c r="T167" s="59">
        <v>0.05</v>
      </c>
      <c r="U167" s="59"/>
      <c r="V167" s="59">
        <v>1.1874344533141079</v>
      </c>
      <c r="W167" s="59">
        <v>5.2083333333336491E-7</v>
      </c>
      <c r="X167" s="59">
        <v>5.2083333333332933E-7</v>
      </c>
      <c r="Y167" s="59">
        <v>9.0294633992016312E-21</v>
      </c>
      <c r="Z167" s="68" t="s">
        <v>1814</v>
      </c>
      <c r="AA167" s="68" t="s">
        <v>2102</v>
      </c>
      <c r="AD167" s="65">
        <v>46316.797418981485</v>
      </c>
      <c r="AE167" s="59" t="s">
        <v>1976</v>
      </c>
      <c r="AF167" s="59" t="s">
        <v>1980</v>
      </c>
      <c r="AG167" s="59">
        <v>11</v>
      </c>
      <c r="AH167" s="59" t="s">
        <v>1978</v>
      </c>
      <c r="AI167" s="59" t="s">
        <v>1969</v>
      </c>
      <c r="AJ167" s="59">
        <v>6.7731565298502105E-2</v>
      </c>
      <c r="AK167" s="59">
        <v>-9.4151337829501608E-2</v>
      </c>
      <c r="AL167" s="59">
        <v>-7.1380295041576169E-2</v>
      </c>
      <c r="AM167" s="59">
        <v>-3.8045274763888512E-2</v>
      </c>
      <c r="AN167" s="59"/>
      <c r="AO167" s="59"/>
      <c r="AP167" s="59"/>
      <c r="AQ167" s="59"/>
      <c r="AR167" s="59" t="s">
        <v>1966</v>
      </c>
      <c r="AS167" s="63" t="s">
        <v>1967</v>
      </c>
      <c r="AT167" s="59" t="s">
        <v>293</v>
      </c>
      <c r="AW167" s="65">
        <v>46316.797418981485</v>
      </c>
      <c r="AX167" s="59" t="s">
        <v>1990</v>
      </c>
      <c r="AY167" s="59" t="s">
        <v>2012</v>
      </c>
      <c r="AZ167" s="59" t="s">
        <v>293</v>
      </c>
      <c r="BA167" s="59" t="s">
        <v>9</v>
      </c>
      <c r="BB167" s="63" t="s">
        <v>2013</v>
      </c>
    </row>
    <row r="168" spans="12:54" ht="15" customHeight="1" x14ac:dyDescent="0.25">
      <c r="L168" s="65">
        <v>46316.797418981485</v>
      </c>
      <c r="M168" s="59" t="s">
        <v>1825</v>
      </c>
      <c r="N168" s="59" t="s">
        <v>172</v>
      </c>
      <c r="O168" s="59">
        <v>0.106646830221144</v>
      </c>
      <c r="P168" s="59">
        <v>-0.28506519839494249</v>
      </c>
      <c r="Q168" s="59">
        <v>6.2500000000000001E-4</v>
      </c>
      <c r="R168" s="59" t="s">
        <v>1813</v>
      </c>
      <c r="S168" s="59">
        <v>2.5000000000000001E-2</v>
      </c>
      <c r="T168" s="59">
        <v>2.5000000000000001E-2</v>
      </c>
      <c r="U168" s="59"/>
      <c r="V168" s="59">
        <v>1.1874344533141075</v>
      </c>
      <c r="W168" s="59">
        <v>3.2552083333317989E-8</v>
      </c>
      <c r="X168" s="59">
        <v>3.2552083333334758E-8</v>
      </c>
      <c r="Y168" s="59">
        <v>-1.1768861440941692E-21</v>
      </c>
      <c r="Z168" s="68" t="s">
        <v>1814</v>
      </c>
      <c r="AA168" s="68" t="s">
        <v>2103</v>
      </c>
      <c r="AD168" s="65">
        <v>46316.797418981485</v>
      </c>
      <c r="AE168" s="59" t="s">
        <v>1976</v>
      </c>
      <c r="AF168" s="59" t="s">
        <v>1981</v>
      </c>
      <c r="AG168" s="59">
        <v>12</v>
      </c>
      <c r="AH168" s="59" t="s">
        <v>1978</v>
      </c>
      <c r="AI168" s="59" t="s">
        <v>1969</v>
      </c>
      <c r="AJ168" s="59">
        <v>-7.1380295041576169E-2</v>
      </c>
      <c r="AK168" s="59">
        <v>-3.8045274763888512E-2</v>
      </c>
      <c r="AL168" s="59">
        <v>-1.5274231975963072E-2</v>
      </c>
      <c r="AM168" s="59">
        <v>0.10106658557618979</v>
      </c>
      <c r="AN168" s="59"/>
      <c r="AO168" s="59"/>
      <c r="AP168" s="59"/>
      <c r="AQ168" s="59"/>
      <c r="AR168" s="59" t="s">
        <v>1966</v>
      </c>
      <c r="AS168" s="63" t="s">
        <v>1967</v>
      </c>
      <c r="AT168" s="59" t="s">
        <v>293</v>
      </c>
      <c r="AW168" s="65">
        <v>46316.797418981485</v>
      </c>
      <c r="AX168" s="59" t="s">
        <v>1990</v>
      </c>
      <c r="AY168" s="59" t="s">
        <v>2014</v>
      </c>
      <c r="AZ168" s="59" t="s">
        <v>296</v>
      </c>
      <c r="BA168" s="59" t="s">
        <v>9</v>
      </c>
      <c r="BB168" s="63" t="s">
        <v>2015</v>
      </c>
    </row>
    <row r="169" spans="12:54" ht="15" customHeight="1" x14ac:dyDescent="0.25">
      <c r="L169" s="65">
        <v>46316.797418981485</v>
      </c>
      <c r="M169" s="59" t="s">
        <v>1826</v>
      </c>
      <c r="N169" s="59" t="s">
        <v>172</v>
      </c>
      <c r="O169" s="59">
        <v>0.11599784073207955</v>
      </c>
      <c r="P169" s="59">
        <v>-0.26187988833826281</v>
      </c>
      <c r="Q169" s="59">
        <v>6.2500000000000001E-4</v>
      </c>
      <c r="R169" s="59" t="s">
        <v>1813</v>
      </c>
      <c r="S169" s="59">
        <v>2.5000000000000001E-2</v>
      </c>
      <c r="T169" s="59">
        <v>2.5000000000000001E-2</v>
      </c>
      <c r="U169" s="59"/>
      <c r="V169" s="59">
        <v>1.1874344533141079</v>
      </c>
      <c r="W169" s="59">
        <v>3.2552083333327154E-8</v>
      </c>
      <c r="X169" s="59">
        <v>3.2552083333329027E-8</v>
      </c>
      <c r="Y169" s="59">
        <v>1.0131770977750421E-21</v>
      </c>
      <c r="Z169" s="68" t="s">
        <v>1814</v>
      </c>
      <c r="AA169" s="68" t="s">
        <v>2104</v>
      </c>
      <c r="AW169" s="65">
        <v>46316.797418981485</v>
      </c>
      <c r="AX169" s="59" t="s">
        <v>1990</v>
      </c>
      <c r="AY169" s="59" t="s">
        <v>2016</v>
      </c>
      <c r="AZ169" s="59" t="s">
        <v>304</v>
      </c>
      <c r="BA169" s="59" t="s">
        <v>9</v>
      </c>
      <c r="BB169" s="63" t="s">
        <v>2017</v>
      </c>
    </row>
    <row r="170" spans="12:54" ht="15" customHeight="1" x14ac:dyDescent="0.25">
      <c r="L170" s="65">
        <v>46316.797418981485</v>
      </c>
      <c r="M170" s="59" t="s">
        <v>1827</v>
      </c>
      <c r="N170" s="59" t="s">
        <v>172</v>
      </c>
      <c r="O170" s="59">
        <v>0.13918315078875923</v>
      </c>
      <c r="P170" s="59">
        <v>-0.27123089884919832</v>
      </c>
      <c r="Q170" s="59">
        <v>6.2500000000000001E-4</v>
      </c>
      <c r="R170" s="59" t="s">
        <v>1813</v>
      </c>
      <c r="S170" s="59">
        <v>2.5000000000000001E-2</v>
      </c>
      <c r="T170" s="59">
        <v>2.5000000000000001E-2</v>
      </c>
      <c r="U170" s="59"/>
      <c r="V170" s="59">
        <v>1.1874344533141088</v>
      </c>
      <c r="W170" s="59">
        <v>3.2552083333325129E-8</v>
      </c>
      <c r="X170" s="59">
        <v>3.2552083333339006E-8</v>
      </c>
      <c r="Y170" s="59">
        <v>-3.6743585951626302E-21</v>
      </c>
      <c r="Z170" s="68" t="s">
        <v>1814</v>
      </c>
      <c r="AA170" s="68" t="s">
        <v>2105</v>
      </c>
      <c r="AW170" s="65">
        <v>46316.797418981485</v>
      </c>
      <c r="AX170" s="59" t="s">
        <v>1990</v>
      </c>
      <c r="AY170" s="59" t="s">
        <v>2018</v>
      </c>
      <c r="AZ170" s="59" t="s">
        <v>306</v>
      </c>
      <c r="BA170" s="59" t="s">
        <v>9</v>
      </c>
      <c r="BB170" s="63" t="s">
        <v>2019</v>
      </c>
    </row>
    <row r="171" spans="12:54" ht="15" customHeight="1" x14ac:dyDescent="0.25">
      <c r="L171" s="65">
        <v>46316.797418981485</v>
      </c>
      <c r="M171" s="59" t="s">
        <v>1828</v>
      </c>
      <c r="N171" s="59" t="s">
        <v>172</v>
      </c>
      <c r="O171" s="59">
        <v>-0.27571856949341217</v>
      </c>
      <c r="P171" s="59">
        <v>-6.3459239311871654E-2</v>
      </c>
      <c r="Q171" s="59">
        <v>2.5000000000000001E-3</v>
      </c>
      <c r="R171" s="59" t="s">
        <v>1813</v>
      </c>
      <c r="S171" s="59">
        <v>0.05</v>
      </c>
      <c r="T171" s="59">
        <v>0.05</v>
      </c>
      <c r="U171" s="59"/>
      <c r="V171" s="59">
        <v>1.1874344533141075</v>
      </c>
      <c r="W171" s="59">
        <v>5.2083333333333018E-7</v>
      </c>
      <c r="X171" s="59">
        <v>5.2083333333333008E-7</v>
      </c>
      <c r="Y171" s="59">
        <v>-5.5115378927439453E-21</v>
      </c>
      <c r="Z171" s="68" t="s">
        <v>1814</v>
      </c>
      <c r="AA171" s="68" t="s">
        <v>2106</v>
      </c>
      <c r="AW171" s="65">
        <v>46316.797418981485</v>
      </c>
      <c r="AX171" s="59" t="s">
        <v>1990</v>
      </c>
      <c r="AY171" s="59" t="s">
        <v>2020</v>
      </c>
      <c r="AZ171" s="59">
        <v>0.22500000000000001</v>
      </c>
      <c r="BA171" s="59" t="s">
        <v>296</v>
      </c>
      <c r="BB171" s="63" t="s">
        <v>2021</v>
      </c>
    </row>
    <row r="172" spans="12:54" ht="15" customHeight="1" x14ac:dyDescent="0.25">
      <c r="L172" s="65">
        <v>46316.797418981485</v>
      </c>
      <c r="M172" s="59" t="s">
        <v>1829</v>
      </c>
      <c r="N172" s="59" t="s">
        <v>172</v>
      </c>
      <c r="O172" s="59">
        <v>-0.22934794938005279</v>
      </c>
      <c r="P172" s="59">
        <v>-8.2161260333742672E-2</v>
      </c>
      <c r="Q172" s="59">
        <v>2.5000000000000001E-3</v>
      </c>
      <c r="R172" s="59" t="s">
        <v>1813</v>
      </c>
      <c r="S172" s="59">
        <v>0.05</v>
      </c>
      <c r="T172" s="59">
        <v>0.05</v>
      </c>
      <c r="U172" s="59"/>
      <c r="V172" s="59">
        <v>1.1874344533141086</v>
      </c>
      <c r="W172" s="59">
        <v>5.2083333333333113E-7</v>
      </c>
      <c r="X172" s="59">
        <v>5.2083333333328698E-7</v>
      </c>
      <c r="Y172" s="59">
        <v>3.688910510390997E-21</v>
      </c>
      <c r="Z172" s="68" t="s">
        <v>1814</v>
      </c>
      <c r="AA172" s="68" t="s">
        <v>2107</v>
      </c>
      <c r="AW172" s="65">
        <v>46316.797418981485</v>
      </c>
      <c r="AX172" s="59" t="s">
        <v>1990</v>
      </c>
      <c r="AY172" s="59" t="s">
        <v>2022</v>
      </c>
      <c r="AZ172" s="59">
        <v>-3.9122364124142212E-3</v>
      </c>
      <c r="BA172" s="59" t="s">
        <v>293</v>
      </c>
      <c r="BB172" s="63" t="s">
        <v>2023</v>
      </c>
    </row>
    <row r="173" spans="12:54" ht="15" customHeight="1" x14ac:dyDescent="0.25">
      <c r="L173" s="65">
        <v>46316.797418981485</v>
      </c>
      <c r="M173" s="59" t="s">
        <v>1830</v>
      </c>
      <c r="N173" s="59" t="s">
        <v>172</v>
      </c>
      <c r="O173" s="59">
        <v>-0.18297732926669336</v>
      </c>
      <c r="P173" s="59">
        <v>-0.1008632813556137</v>
      </c>
      <c r="Q173" s="59">
        <v>2.5000000000000001E-3</v>
      </c>
      <c r="R173" s="59" t="s">
        <v>1813</v>
      </c>
      <c r="S173" s="59">
        <v>0.05</v>
      </c>
      <c r="T173" s="59">
        <v>0.05</v>
      </c>
      <c r="U173" s="59"/>
      <c r="V173" s="59">
        <v>1.1874344533141086</v>
      </c>
      <c r="W173" s="59">
        <v>5.2083333333332065E-7</v>
      </c>
      <c r="X173" s="59">
        <v>5.2083333333332669E-7</v>
      </c>
      <c r="Y173" s="59">
        <v>5.6352291721850631E-21</v>
      </c>
      <c r="Z173" s="68" t="s">
        <v>1814</v>
      </c>
      <c r="AA173" s="68" t="s">
        <v>2108</v>
      </c>
      <c r="AW173" s="65">
        <v>46316.797418981485</v>
      </c>
      <c r="AX173" s="59" t="s">
        <v>1990</v>
      </c>
      <c r="AY173" s="59" t="s">
        <v>2024</v>
      </c>
      <c r="AZ173" s="59">
        <v>1.5613937537560268E-2</v>
      </c>
      <c r="BA173" s="59" t="s">
        <v>293</v>
      </c>
      <c r="BB173" s="63" t="s">
        <v>2025</v>
      </c>
    </row>
    <row r="174" spans="12:54" ht="15" customHeight="1" x14ac:dyDescent="0.25">
      <c r="L174" s="65">
        <v>46316.797418981485</v>
      </c>
      <c r="M174" s="59" t="s">
        <v>1831</v>
      </c>
      <c r="N174" s="59" t="s">
        <v>172</v>
      </c>
      <c r="O174" s="59">
        <v>-0.13660670915333389</v>
      </c>
      <c r="P174" s="59">
        <v>-0.11956530237748475</v>
      </c>
      <c r="Q174" s="59">
        <v>2.5000000000000001E-3</v>
      </c>
      <c r="R174" s="59" t="s">
        <v>1813</v>
      </c>
      <c r="S174" s="59">
        <v>0.05</v>
      </c>
      <c r="T174" s="59">
        <v>0.05</v>
      </c>
      <c r="U174" s="59"/>
      <c r="V174" s="59">
        <v>1.1874344533141086</v>
      </c>
      <c r="W174" s="59">
        <v>5.2083333333332425E-7</v>
      </c>
      <c r="X174" s="59">
        <v>5.2083333333334839E-7</v>
      </c>
      <c r="Y174" s="59">
        <v>-8.6474756244570015E-21</v>
      </c>
      <c r="Z174" s="68" t="s">
        <v>1814</v>
      </c>
      <c r="AA174" s="68" t="s">
        <v>2109</v>
      </c>
      <c r="AW174" s="65">
        <v>46316.797418981485</v>
      </c>
      <c r="AX174" s="59" t="s">
        <v>1990</v>
      </c>
      <c r="AY174" s="59" t="s">
        <v>2026</v>
      </c>
      <c r="AZ174" s="59">
        <v>5.0776897106310399E-3</v>
      </c>
      <c r="BA174" s="59" t="s">
        <v>2027</v>
      </c>
      <c r="BB174" s="63" t="s">
        <v>2028</v>
      </c>
    </row>
    <row r="175" spans="12:54" ht="15" customHeight="1" x14ac:dyDescent="0.25">
      <c r="L175" s="65">
        <v>46316.797418981485</v>
      </c>
      <c r="M175" s="59" t="s">
        <v>1832</v>
      </c>
      <c r="N175" s="59" t="s">
        <v>172</v>
      </c>
      <c r="O175" s="59">
        <v>-9.0236089039974487E-2</v>
      </c>
      <c r="P175" s="59">
        <v>-0.13826732339935577</v>
      </c>
      <c r="Q175" s="59">
        <v>2.5000000000000001E-3</v>
      </c>
      <c r="R175" s="59" t="s">
        <v>1813</v>
      </c>
      <c r="S175" s="59">
        <v>0.05</v>
      </c>
      <c r="T175" s="59">
        <v>0.05</v>
      </c>
      <c r="U175" s="59"/>
      <c r="V175" s="59">
        <v>1.1874344533141086</v>
      </c>
      <c r="W175" s="59">
        <v>5.208333333333377E-7</v>
      </c>
      <c r="X175" s="59">
        <v>5.2083333333332552E-7</v>
      </c>
      <c r="Y175" s="59">
        <v>-2.0845618564635515E-21</v>
      </c>
      <c r="Z175" s="68" t="s">
        <v>1814</v>
      </c>
      <c r="AA175" s="68" t="s">
        <v>2110</v>
      </c>
      <c r="AW175" s="65">
        <v>46316.797418981485</v>
      </c>
      <c r="AX175" s="59" t="s">
        <v>1990</v>
      </c>
      <c r="AY175" s="59" t="s">
        <v>2029</v>
      </c>
      <c r="AZ175" s="59">
        <v>5.0151391831829862E-3</v>
      </c>
      <c r="BA175" s="59" t="s">
        <v>2027</v>
      </c>
      <c r="BB175" s="63" t="s">
        <v>2030</v>
      </c>
    </row>
    <row r="176" spans="12:54" ht="15" customHeight="1" x14ac:dyDescent="0.25">
      <c r="L176" s="65">
        <v>46316.797418981485</v>
      </c>
      <c r="M176" s="59" t="s">
        <v>1833</v>
      </c>
      <c r="N176" s="59" t="s">
        <v>172</v>
      </c>
      <c r="O176" s="59">
        <v>-4.3865468926615053E-2</v>
      </c>
      <c r="P176" s="59">
        <v>-0.15696934442122681</v>
      </c>
      <c r="Q176" s="59">
        <v>2.5000000000000001E-3</v>
      </c>
      <c r="R176" s="59" t="s">
        <v>1813</v>
      </c>
      <c r="S176" s="59">
        <v>0.05</v>
      </c>
      <c r="T176" s="59">
        <v>0.05</v>
      </c>
      <c r="U176" s="59"/>
      <c r="V176" s="59">
        <v>1.1874344533141088</v>
      </c>
      <c r="W176" s="59">
        <v>5.2083333333332425E-7</v>
      </c>
      <c r="X176" s="59">
        <v>5.2083333333333198E-7</v>
      </c>
      <c r="Y176" s="59">
        <v>-2.4156179279088973E-21</v>
      </c>
      <c r="Z176" s="68" t="s">
        <v>1814</v>
      </c>
      <c r="AA176" s="68" t="s">
        <v>2111</v>
      </c>
      <c r="AW176" s="65">
        <v>46316.797418981485</v>
      </c>
      <c r="AX176" s="59" t="s">
        <v>1990</v>
      </c>
      <c r="AY176" s="59" t="s">
        <v>2031</v>
      </c>
      <c r="AZ176" s="59">
        <v>-8.3782679380375848E-6</v>
      </c>
      <c r="BA176" s="59" t="s">
        <v>2027</v>
      </c>
      <c r="BB176" s="63" t="s">
        <v>2032</v>
      </c>
    </row>
    <row r="177" spans="12:54" ht="15" customHeight="1" x14ac:dyDescent="0.25">
      <c r="L177" s="65">
        <v>46316.797418981485</v>
      </c>
      <c r="M177" s="59" t="s">
        <v>1834</v>
      </c>
      <c r="N177" s="59" t="s">
        <v>172</v>
      </c>
      <c r="O177" s="59">
        <v>2.5051511867443814E-3</v>
      </c>
      <c r="P177" s="59">
        <v>-0.17567136544309786</v>
      </c>
      <c r="Q177" s="59">
        <v>2.5000000000000001E-3</v>
      </c>
      <c r="R177" s="59" t="s">
        <v>1813</v>
      </c>
      <c r="S177" s="59">
        <v>0.05</v>
      </c>
      <c r="T177" s="59">
        <v>0.05</v>
      </c>
      <c r="U177" s="59"/>
      <c r="V177" s="59">
        <v>1.1874344533141086</v>
      </c>
      <c r="W177" s="59">
        <v>5.2083333333332319E-7</v>
      </c>
      <c r="X177" s="59">
        <v>5.2083333333333272E-7</v>
      </c>
      <c r="Y177" s="59">
        <v>-1.143462213804014E-21</v>
      </c>
      <c r="Z177" s="68" t="s">
        <v>1814</v>
      </c>
      <c r="AA177" s="68" t="s">
        <v>2112</v>
      </c>
      <c r="AW177" s="65">
        <v>46316.797418981485</v>
      </c>
      <c r="AX177" s="59" t="s">
        <v>1990</v>
      </c>
      <c r="AY177" s="59" t="s">
        <v>2033</v>
      </c>
      <c r="AZ177" s="59">
        <v>5.0228358254100014E-3</v>
      </c>
      <c r="BA177" s="59" t="s">
        <v>2027</v>
      </c>
      <c r="BB177" s="63" t="s">
        <v>2034</v>
      </c>
    </row>
    <row r="178" spans="12:54" ht="15" customHeight="1" x14ac:dyDescent="0.25">
      <c r="L178" s="65">
        <v>46316.797418981485</v>
      </c>
      <c r="M178" s="59" t="s">
        <v>1835</v>
      </c>
      <c r="N178" s="59" t="s">
        <v>172</v>
      </c>
      <c r="O178" s="59">
        <v>4.8875771300103808E-2</v>
      </c>
      <c r="P178" s="59">
        <v>-0.19437338646496888</v>
      </c>
      <c r="Q178" s="59">
        <v>2.5000000000000001E-3</v>
      </c>
      <c r="R178" s="59" t="s">
        <v>1813</v>
      </c>
      <c r="S178" s="59">
        <v>0.05</v>
      </c>
      <c r="T178" s="59">
        <v>0.05</v>
      </c>
      <c r="U178" s="59"/>
      <c r="V178" s="59">
        <v>1.1874344533141086</v>
      </c>
      <c r="W178" s="59">
        <v>5.2083333333333241E-7</v>
      </c>
      <c r="X178" s="59">
        <v>5.208333333333341E-7</v>
      </c>
      <c r="Y178" s="59">
        <v>-7.0576788857579232E-22</v>
      </c>
      <c r="Z178" s="68" t="s">
        <v>1814</v>
      </c>
      <c r="AA178" s="68" t="s">
        <v>2113</v>
      </c>
      <c r="AW178" s="65">
        <v>46316.797418981485</v>
      </c>
      <c r="AX178" s="59" t="s">
        <v>1990</v>
      </c>
      <c r="AY178" s="59" t="s">
        <v>2035</v>
      </c>
      <c r="AZ178" s="59">
        <v>5.0116954245899969E-3</v>
      </c>
      <c r="BA178" s="59" t="s">
        <v>2027</v>
      </c>
      <c r="BB178" s="63" t="s">
        <v>2036</v>
      </c>
    </row>
    <row r="179" spans="12:54" ht="15" customHeight="1" x14ac:dyDescent="0.25">
      <c r="L179" s="65">
        <v>46316.797418981485</v>
      </c>
      <c r="M179" s="59" t="s">
        <v>1836</v>
      </c>
      <c r="N179" s="59" t="s">
        <v>172</v>
      </c>
      <c r="O179" s="59">
        <v>9.5246391413463249E-2</v>
      </c>
      <c r="P179" s="59">
        <v>-0.21307540748683995</v>
      </c>
      <c r="Q179" s="59">
        <v>2.5000000000000001E-3</v>
      </c>
      <c r="R179" s="59" t="s">
        <v>1813</v>
      </c>
      <c r="S179" s="59">
        <v>0.05</v>
      </c>
      <c r="T179" s="59">
        <v>0.05</v>
      </c>
      <c r="U179" s="59"/>
      <c r="V179" s="59">
        <v>1.1874344533141088</v>
      </c>
      <c r="W179" s="59">
        <v>5.2083333333326909E-7</v>
      </c>
      <c r="X179" s="59">
        <v>5.2083333333333124E-7</v>
      </c>
      <c r="Y179" s="59">
        <v>1.4519173419103026E-20</v>
      </c>
      <c r="Z179" s="68" t="s">
        <v>1814</v>
      </c>
      <c r="AA179" s="68" t="s">
        <v>2114</v>
      </c>
      <c r="AW179" s="65">
        <v>46316.797418981485</v>
      </c>
      <c r="AX179" s="59" t="s">
        <v>1990</v>
      </c>
      <c r="AY179" s="59" t="s">
        <v>2037</v>
      </c>
      <c r="AZ179" s="59">
        <v>5.3659504314734324E-6</v>
      </c>
      <c r="BA179" s="59" t="s">
        <v>2027</v>
      </c>
      <c r="BB179" s="63" t="s">
        <v>2038</v>
      </c>
    </row>
    <row r="180" spans="12:54" ht="15" customHeight="1" x14ac:dyDescent="0.25">
      <c r="L180" s="65">
        <v>46316.797418981485</v>
      </c>
      <c r="M180" s="59" t="s">
        <v>1837</v>
      </c>
      <c r="N180" s="59" t="s">
        <v>172</v>
      </c>
      <c r="O180" s="59">
        <v>0.14161701152682263</v>
      </c>
      <c r="P180" s="59">
        <v>-0.23177742850871094</v>
      </c>
      <c r="Q180" s="59">
        <v>2.5000000000000001E-3</v>
      </c>
      <c r="R180" s="59" t="s">
        <v>1813</v>
      </c>
      <c r="S180" s="59">
        <v>0.05</v>
      </c>
      <c r="T180" s="59">
        <v>0.05</v>
      </c>
      <c r="U180" s="59"/>
      <c r="V180" s="59">
        <v>1.1874344533141086</v>
      </c>
      <c r="W180" s="59">
        <v>5.2083333333332658E-7</v>
      </c>
      <c r="X180" s="59">
        <v>5.2083333333337147E-7</v>
      </c>
      <c r="Y180" s="59">
        <v>-2.0510924514383077E-20</v>
      </c>
      <c r="Z180" s="68" t="s">
        <v>1814</v>
      </c>
      <c r="AA180" s="68" t="s">
        <v>2115</v>
      </c>
      <c r="AW180" s="65">
        <v>46316.797418981485</v>
      </c>
      <c r="AX180" s="59" t="s">
        <v>1990</v>
      </c>
      <c r="AY180" s="59" t="s">
        <v>2039</v>
      </c>
      <c r="AZ180" s="59">
        <v>0.14941122708685586</v>
      </c>
      <c r="BA180" s="59" t="s">
        <v>293</v>
      </c>
      <c r="BB180" s="63" t="s">
        <v>2040</v>
      </c>
    </row>
    <row r="181" spans="12:54" ht="15" customHeight="1" x14ac:dyDescent="0.25">
      <c r="L181" s="65">
        <v>46316.797418981485</v>
      </c>
      <c r="M181" s="59" t="s">
        <v>1838</v>
      </c>
      <c r="N181" s="59" t="s">
        <v>172</v>
      </c>
      <c r="O181" s="59">
        <v>-0.25701654847154115</v>
      </c>
      <c r="P181" s="59">
        <v>-1.7088619198512206E-2</v>
      </c>
      <c r="Q181" s="59">
        <v>2.5000000000000001E-3</v>
      </c>
      <c r="R181" s="59" t="s">
        <v>1813</v>
      </c>
      <c r="S181" s="59">
        <v>0.05</v>
      </c>
      <c r="T181" s="59">
        <v>0.05</v>
      </c>
      <c r="U181" s="59"/>
      <c r="V181" s="59">
        <v>1.1874344533141088</v>
      </c>
      <c r="W181" s="59">
        <v>5.2083333333333431E-7</v>
      </c>
      <c r="X181" s="59">
        <v>5.2083333333329641E-7</v>
      </c>
      <c r="Y181" s="59">
        <v>6.9594534579664465E-21</v>
      </c>
      <c r="Z181" s="68" t="s">
        <v>1814</v>
      </c>
      <c r="AA181" s="68" t="s">
        <v>2116</v>
      </c>
      <c r="AW181" s="65">
        <v>46316.797418981485</v>
      </c>
      <c r="AX181" s="59" t="s">
        <v>1990</v>
      </c>
      <c r="AY181" s="59" t="s">
        <v>2041</v>
      </c>
      <c r="AZ181" s="59">
        <v>0.14924544176311266</v>
      </c>
      <c r="BA181" s="59" t="s">
        <v>293</v>
      </c>
      <c r="BB181" s="63" t="s">
        <v>2042</v>
      </c>
    </row>
    <row r="182" spans="12:54" ht="15" customHeight="1" x14ac:dyDescent="0.25">
      <c r="L182" s="65">
        <v>46316.797418981485</v>
      </c>
      <c r="M182" s="59" t="s">
        <v>1839</v>
      </c>
      <c r="N182" s="59" t="s">
        <v>172</v>
      </c>
      <c r="O182" s="59">
        <v>-0.21064592835818172</v>
      </c>
      <c r="P182" s="59">
        <v>-3.5790640220383245E-2</v>
      </c>
      <c r="Q182" s="59">
        <v>2.5000000000000001E-3</v>
      </c>
      <c r="R182" s="59" t="s">
        <v>1813</v>
      </c>
      <c r="S182" s="59">
        <v>0.05</v>
      </c>
      <c r="T182" s="59">
        <v>0.05</v>
      </c>
      <c r="U182" s="59"/>
      <c r="V182" s="59">
        <v>1.1874344533141077</v>
      </c>
      <c r="W182" s="59">
        <v>5.2083333333333346E-7</v>
      </c>
      <c r="X182" s="59">
        <v>5.2083333333333315E-7</v>
      </c>
      <c r="Y182" s="59">
        <v>3.6397977964952588E-21</v>
      </c>
      <c r="Z182" s="68" t="s">
        <v>1814</v>
      </c>
      <c r="AA182" s="68" t="s">
        <v>2117</v>
      </c>
      <c r="AW182" s="65">
        <v>46316.797418981485</v>
      </c>
      <c r="AX182" s="59" t="s">
        <v>1990</v>
      </c>
      <c r="AY182" s="59" t="s">
        <v>2043</v>
      </c>
      <c r="AZ182" s="59">
        <v>-0.38336187348085621</v>
      </c>
      <c r="BA182" s="59" t="s">
        <v>2044</v>
      </c>
      <c r="BB182" s="63" t="s">
        <v>2045</v>
      </c>
    </row>
    <row r="183" spans="12:54" ht="15" customHeight="1" x14ac:dyDescent="0.25">
      <c r="L183" s="65">
        <v>46316.797418981485</v>
      </c>
      <c r="M183" s="59" t="s">
        <v>1840</v>
      </c>
      <c r="N183" s="59" t="s">
        <v>172</v>
      </c>
      <c r="O183" s="59">
        <v>-0.16427530824482234</v>
      </c>
      <c r="P183" s="59">
        <v>-5.4492661242254277E-2</v>
      </c>
      <c r="Q183" s="59">
        <v>2.5000000000000001E-3</v>
      </c>
      <c r="R183" s="59" t="s">
        <v>1813</v>
      </c>
      <c r="S183" s="59">
        <v>0.05</v>
      </c>
      <c r="T183" s="59">
        <v>0.05</v>
      </c>
      <c r="U183" s="59"/>
      <c r="V183" s="59">
        <v>1.1874344533141088</v>
      </c>
      <c r="W183" s="59">
        <v>5.2083333333333516E-7</v>
      </c>
      <c r="X183" s="59">
        <v>5.2083333333331282E-7</v>
      </c>
      <c r="Y183" s="59">
        <v>6.6756911110132937E-22</v>
      </c>
      <c r="Z183" s="68" t="s">
        <v>1814</v>
      </c>
      <c r="AA183" s="68" t="s">
        <v>2118</v>
      </c>
      <c r="AW183" s="65">
        <v>46316.797418981485</v>
      </c>
      <c r="AX183" s="59" t="s">
        <v>1990</v>
      </c>
      <c r="AY183" s="59" t="s">
        <v>2046</v>
      </c>
      <c r="AZ183" s="59">
        <v>5.025E-3</v>
      </c>
      <c r="BA183" s="59" t="s">
        <v>2027</v>
      </c>
      <c r="BB183" s="63" t="s">
        <v>2047</v>
      </c>
    </row>
    <row r="184" spans="12:54" ht="15" customHeight="1" x14ac:dyDescent="0.25">
      <c r="L184" s="65">
        <v>46316.797418981485</v>
      </c>
      <c r="M184" s="59" t="s">
        <v>1841</v>
      </c>
      <c r="N184" s="59" t="s">
        <v>172</v>
      </c>
      <c r="O184" s="59">
        <v>-0.11790468813146289</v>
      </c>
      <c r="P184" s="59">
        <v>-7.3194682264125302E-2</v>
      </c>
      <c r="Q184" s="59">
        <v>2.5000000000000001E-3</v>
      </c>
      <c r="R184" s="59" t="s">
        <v>1813</v>
      </c>
      <c r="S184" s="59">
        <v>0.05</v>
      </c>
      <c r="T184" s="59">
        <v>0.05</v>
      </c>
      <c r="U184" s="59"/>
      <c r="V184" s="59">
        <v>1.1874344533141081</v>
      </c>
      <c r="W184" s="59">
        <v>5.2083333333333844E-7</v>
      </c>
      <c r="X184" s="59">
        <v>5.2083333333332595E-7</v>
      </c>
      <c r="Y184" s="59">
        <v>-1.6498233890160918E-21</v>
      </c>
      <c r="Z184" s="68" t="s">
        <v>1814</v>
      </c>
      <c r="AA184" s="68" t="s">
        <v>2119</v>
      </c>
      <c r="AW184" s="65">
        <v>46316.797418981485</v>
      </c>
      <c r="AX184" s="59" t="s">
        <v>1990</v>
      </c>
      <c r="AY184" s="59" t="s">
        <v>2048</v>
      </c>
      <c r="AZ184" s="59">
        <v>5.0095312500000001E-3</v>
      </c>
      <c r="BA184" s="59" t="s">
        <v>2027</v>
      </c>
      <c r="BB184" s="63" t="s">
        <v>2049</v>
      </c>
    </row>
    <row r="185" spans="12:54" ht="15" customHeight="1" x14ac:dyDescent="0.25">
      <c r="L185" s="65">
        <v>46316.797418981485</v>
      </c>
      <c r="M185" s="59" t="s">
        <v>1842</v>
      </c>
      <c r="N185" s="59" t="s">
        <v>172</v>
      </c>
      <c r="O185" s="59">
        <v>-7.1534068018103455E-2</v>
      </c>
      <c r="P185" s="59">
        <v>-9.1896703285996348E-2</v>
      </c>
      <c r="Q185" s="59">
        <v>2.5000000000000001E-3</v>
      </c>
      <c r="R185" s="59" t="s">
        <v>1813</v>
      </c>
      <c r="S185" s="59">
        <v>0.05</v>
      </c>
      <c r="T185" s="59">
        <v>0.05</v>
      </c>
      <c r="U185" s="59"/>
      <c r="V185" s="59">
        <v>1.1874344533141084</v>
      </c>
      <c r="W185" s="59">
        <v>5.2083333333333156E-7</v>
      </c>
      <c r="X185" s="59">
        <v>5.2083333333332764E-7</v>
      </c>
      <c r="Y185" s="59">
        <v>-5.3669282351620497E-21</v>
      </c>
      <c r="Z185" s="68" t="s">
        <v>1814</v>
      </c>
      <c r="AA185" s="68" t="s">
        <v>2120</v>
      </c>
      <c r="AW185" s="65">
        <v>46316.797418981485</v>
      </c>
      <c r="AX185" s="59" t="s">
        <v>1990</v>
      </c>
      <c r="AY185" s="59" t="s">
        <v>2050</v>
      </c>
      <c r="AZ185" s="59">
        <v>0.14944341180973261</v>
      </c>
      <c r="BA185" s="59" t="s">
        <v>293</v>
      </c>
      <c r="BB185" s="63" t="s">
        <v>2051</v>
      </c>
    </row>
    <row r="186" spans="12:54" ht="15" customHeight="1" x14ac:dyDescent="0.25">
      <c r="L186" s="65">
        <v>46316.797418981485</v>
      </c>
      <c r="M186" s="59" t="s">
        <v>1843</v>
      </c>
      <c r="N186" s="59" t="s">
        <v>172</v>
      </c>
      <c r="O186" s="59">
        <v>-2.5163447904744014E-2</v>
      </c>
      <c r="P186" s="59">
        <v>-0.11059872430786738</v>
      </c>
      <c r="Q186" s="59">
        <v>2.5000000000000001E-3</v>
      </c>
      <c r="R186" s="59" t="s">
        <v>1813</v>
      </c>
      <c r="S186" s="59">
        <v>0.05</v>
      </c>
      <c r="T186" s="59">
        <v>0.05</v>
      </c>
      <c r="U186" s="59"/>
      <c r="V186" s="59">
        <v>1.1874344533141084</v>
      </c>
      <c r="W186" s="59">
        <v>5.2083333333333378E-7</v>
      </c>
      <c r="X186" s="59">
        <v>5.2083333333333336E-7</v>
      </c>
      <c r="Y186" s="59">
        <v>1.4551915228366851E-22</v>
      </c>
      <c r="Z186" s="68" t="s">
        <v>1814</v>
      </c>
      <c r="AA186" s="68" t="s">
        <v>2121</v>
      </c>
      <c r="AW186" s="65">
        <v>46316.797418981485</v>
      </c>
      <c r="AX186" s="59" t="s">
        <v>1990</v>
      </c>
      <c r="AY186" s="59" t="s">
        <v>2052</v>
      </c>
      <c r="AZ186" s="59">
        <v>0.14921321433885584</v>
      </c>
      <c r="BA186" s="59" t="s">
        <v>293</v>
      </c>
      <c r="BB186" s="63" t="s">
        <v>2053</v>
      </c>
    </row>
    <row r="187" spans="12:54" ht="15" customHeight="1" x14ac:dyDescent="0.25">
      <c r="L187" s="65">
        <v>46316.797418981485</v>
      </c>
      <c r="M187" s="59" t="s">
        <v>1844</v>
      </c>
      <c r="N187" s="59" t="s">
        <v>172</v>
      </c>
      <c r="O187" s="59">
        <v>2.120717220861542E-2</v>
      </c>
      <c r="P187" s="59">
        <v>-0.12930074532973843</v>
      </c>
      <c r="Q187" s="59">
        <v>2.5000000000000001E-3</v>
      </c>
      <c r="R187" s="59" t="s">
        <v>1813</v>
      </c>
      <c r="S187" s="59">
        <v>0.05</v>
      </c>
      <c r="T187" s="59">
        <v>0.05</v>
      </c>
      <c r="U187" s="59"/>
      <c r="V187" s="59">
        <v>1.1874344533141084</v>
      </c>
      <c r="W187" s="59">
        <v>5.2083333333333632E-7</v>
      </c>
      <c r="X187" s="59">
        <v>5.208333333333341E-7</v>
      </c>
      <c r="Y187" s="59">
        <v>4.0281520341522995E-21</v>
      </c>
      <c r="Z187" s="68" t="s">
        <v>1814</v>
      </c>
      <c r="AA187" s="68" t="s">
        <v>2122</v>
      </c>
      <c r="AW187" s="65">
        <v>46316.797418981485</v>
      </c>
      <c r="AX187" s="59" t="s">
        <v>1990</v>
      </c>
      <c r="AY187" s="59" t="s">
        <v>2054</v>
      </c>
      <c r="AZ187" s="59">
        <v>7.1034224935243306E-2</v>
      </c>
      <c r="BA187" s="59" t="s">
        <v>293</v>
      </c>
      <c r="BB187" s="63" t="s">
        <v>2055</v>
      </c>
    </row>
    <row r="188" spans="12:54" ht="15" customHeight="1" x14ac:dyDescent="0.25">
      <c r="L188" s="65">
        <v>46316.797418981485</v>
      </c>
      <c r="M188" s="59" t="s">
        <v>1845</v>
      </c>
      <c r="N188" s="59" t="s">
        <v>172</v>
      </c>
      <c r="O188" s="59">
        <v>6.7577792321974833E-2</v>
      </c>
      <c r="P188" s="59">
        <v>-0.14800276635160947</v>
      </c>
      <c r="Q188" s="59">
        <v>2.5000000000000001E-3</v>
      </c>
      <c r="R188" s="59" t="s">
        <v>1813</v>
      </c>
      <c r="S188" s="59">
        <v>0.05</v>
      </c>
      <c r="T188" s="59">
        <v>0.05</v>
      </c>
      <c r="U188" s="59"/>
      <c r="V188" s="59">
        <v>1.1874344533141084</v>
      </c>
      <c r="W188" s="59">
        <v>5.2083333333333219E-7</v>
      </c>
      <c r="X188" s="59">
        <v>5.2083333333333653E-7</v>
      </c>
      <c r="Y188" s="59">
        <v>-4.8057700041681531E-21</v>
      </c>
      <c r="Z188" s="68" t="s">
        <v>1814</v>
      </c>
      <c r="AA188" s="68" t="s">
        <v>2123</v>
      </c>
      <c r="AW188" s="65">
        <v>46316.797418981485</v>
      </c>
      <c r="AX188" s="59" t="s">
        <v>1990</v>
      </c>
      <c r="AY188" s="59" t="s">
        <v>2056</v>
      </c>
      <c r="AZ188" s="59">
        <v>6.9998640338292797E-2</v>
      </c>
      <c r="BA188" s="59" t="s">
        <v>293</v>
      </c>
      <c r="BB188" s="63" t="s">
        <v>2057</v>
      </c>
    </row>
    <row r="189" spans="12:54" ht="15" customHeight="1" x14ac:dyDescent="0.25">
      <c r="L189" s="65">
        <v>46316.797418981485</v>
      </c>
      <c r="M189" s="59" t="s">
        <v>1846</v>
      </c>
      <c r="N189" s="59" t="s">
        <v>172</v>
      </c>
      <c r="O189" s="59">
        <v>0.11394841243533428</v>
      </c>
      <c r="P189" s="59">
        <v>-0.16670478737348049</v>
      </c>
      <c r="Q189" s="59">
        <v>2.5000000000000001E-3</v>
      </c>
      <c r="R189" s="59" t="s">
        <v>1813</v>
      </c>
      <c r="S189" s="59">
        <v>0.05</v>
      </c>
      <c r="T189" s="59">
        <v>0.05</v>
      </c>
      <c r="U189" s="59"/>
      <c r="V189" s="59">
        <v>1.1874344533141086</v>
      </c>
      <c r="W189" s="59">
        <v>5.2083333333334183E-7</v>
      </c>
      <c r="X189" s="59">
        <v>5.2083333333331843E-7</v>
      </c>
      <c r="Y189" s="59">
        <v>-4.7657522372901444E-22</v>
      </c>
      <c r="Z189" s="68" t="s">
        <v>1814</v>
      </c>
      <c r="AA189" s="68" t="s">
        <v>2124</v>
      </c>
      <c r="AW189" s="65">
        <v>46316.797418981485</v>
      </c>
      <c r="AX189" s="59" t="s">
        <v>1990</v>
      </c>
      <c r="AY189" s="59" t="s">
        <v>2058</v>
      </c>
      <c r="AZ189" s="59">
        <v>7.0405502430197636E-2</v>
      </c>
      <c r="BA189" s="59" t="s">
        <v>293</v>
      </c>
      <c r="BB189" s="63" t="s">
        <v>2059</v>
      </c>
    </row>
    <row r="190" spans="12:54" ht="15" customHeight="1" x14ac:dyDescent="0.25">
      <c r="L190" s="65">
        <v>46316.797418981485</v>
      </c>
      <c r="M190" s="59" t="s">
        <v>1847</v>
      </c>
      <c r="N190" s="59" t="s">
        <v>172</v>
      </c>
      <c r="O190" s="59">
        <v>0.1603190325486937</v>
      </c>
      <c r="P190" s="59">
        <v>-0.18540680839535154</v>
      </c>
      <c r="Q190" s="59">
        <v>2.5000000000000001E-3</v>
      </c>
      <c r="R190" s="59" t="s">
        <v>1813</v>
      </c>
      <c r="S190" s="59">
        <v>0.05</v>
      </c>
      <c r="T190" s="59">
        <v>0.05</v>
      </c>
      <c r="U190" s="59"/>
      <c r="V190" s="59">
        <v>1.1874344533141077</v>
      </c>
      <c r="W190" s="59">
        <v>5.2083333333332806E-7</v>
      </c>
      <c r="X190" s="59">
        <v>5.2083333333332626E-7</v>
      </c>
      <c r="Y190" s="59">
        <v>2.5320332497358322E-20</v>
      </c>
      <c r="Z190" s="68" t="s">
        <v>1814</v>
      </c>
      <c r="AA190" s="68" t="s">
        <v>2125</v>
      </c>
      <c r="AW190" s="65">
        <v>46316.797418981485</v>
      </c>
      <c r="AX190" s="59" t="s">
        <v>1990</v>
      </c>
      <c r="AY190" s="59" t="s">
        <v>2060</v>
      </c>
      <c r="AZ190" s="59">
        <v>7.0824356954550929E-2</v>
      </c>
      <c r="BA190" s="59" t="s">
        <v>293</v>
      </c>
      <c r="BB190" s="63" t="s">
        <v>2061</v>
      </c>
    </row>
    <row r="191" spans="12:54" ht="15" customHeight="1" x14ac:dyDescent="0.25">
      <c r="L191" s="65">
        <v>46316.797418981485</v>
      </c>
      <c r="M191" s="59" t="s">
        <v>1848</v>
      </c>
      <c r="N191" s="59" t="s">
        <v>172</v>
      </c>
      <c r="O191" s="59">
        <v>-0.2383145274496701</v>
      </c>
      <c r="P191" s="59">
        <v>2.9282000914847218E-2</v>
      </c>
      <c r="Q191" s="59">
        <v>2.5000000000000001E-3</v>
      </c>
      <c r="R191" s="59" t="s">
        <v>1813</v>
      </c>
      <c r="S191" s="59">
        <v>0.05</v>
      </c>
      <c r="T191" s="59">
        <v>0.05</v>
      </c>
      <c r="U191" s="59"/>
      <c r="V191" s="59">
        <v>1.1874344533141088</v>
      </c>
      <c r="W191" s="59">
        <v>5.2083333333333421E-7</v>
      </c>
      <c r="X191" s="59">
        <v>5.2083333333337804E-7</v>
      </c>
      <c r="Y191" s="59">
        <v>-4.4456101022660729E-21</v>
      </c>
      <c r="Z191" s="68" t="s">
        <v>1814</v>
      </c>
      <c r="AA191" s="68" t="s">
        <v>2126</v>
      </c>
      <c r="AW191" s="65">
        <v>46316.797418981485</v>
      </c>
      <c r="AX191" s="59" t="s">
        <v>1990</v>
      </c>
      <c r="AY191" s="59" t="s">
        <v>2062</v>
      </c>
      <c r="AZ191" s="59">
        <v>8.9957912457906936E-2</v>
      </c>
      <c r="BA191" s="59" t="s">
        <v>293</v>
      </c>
      <c r="BB191" s="63" t="s">
        <v>2063</v>
      </c>
    </row>
    <row r="192" spans="12:54" ht="15" customHeight="1" x14ac:dyDescent="0.25">
      <c r="L192" s="65">
        <v>46316.797418981485</v>
      </c>
      <c r="M192" s="59" t="s">
        <v>1849</v>
      </c>
      <c r="N192" s="59" t="s">
        <v>172</v>
      </c>
      <c r="O192" s="59">
        <v>-0.1919439073363107</v>
      </c>
      <c r="P192" s="59">
        <v>1.0579979892976182E-2</v>
      </c>
      <c r="Q192" s="59">
        <v>2.5000000000000001E-3</v>
      </c>
      <c r="R192" s="59" t="s">
        <v>1813</v>
      </c>
      <c r="S192" s="59">
        <v>0.05</v>
      </c>
      <c r="T192" s="59">
        <v>0.05</v>
      </c>
      <c r="U192" s="59"/>
      <c r="V192" s="59">
        <v>1.1874344533141088</v>
      </c>
      <c r="W192" s="59">
        <v>5.2083333333333283E-7</v>
      </c>
      <c r="X192" s="59">
        <v>5.2083333333333198E-7</v>
      </c>
      <c r="Y192" s="59">
        <v>2.7603164198808371E-22</v>
      </c>
      <c r="Z192" s="68" t="s">
        <v>1814</v>
      </c>
      <c r="AA192" s="68" t="s">
        <v>2127</v>
      </c>
      <c r="AW192" s="65">
        <v>46316.797418981485</v>
      </c>
      <c r="AX192" s="59" t="s">
        <v>1990</v>
      </c>
      <c r="AY192" s="59" t="s">
        <v>2064</v>
      </c>
      <c r="AZ192" s="59">
        <v>8.8176567656760296E-2</v>
      </c>
      <c r="BA192" s="59" t="s">
        <v>293</v>
      </c>
      <c r="BB192" s="63" t="s">
        <v>2065</v>
      </c>
    </row>
    <row r="193" spans="12:54" ht="15" customHeight="1" x14ac:dyDescent="0.25">
      <c r="L193" s="65">
        <v>46316.797418981485</v>
      </c>
      <c r="M193" s="59" t="s">
        <v>1850</v>
      </c>
      <c r="N193" s="59" t="s">
        <v>172</v>
      </c>
      <c r="O193" s="59">
        <v>-0.14557328722295126</v>
      </c>
      <c r="P193" s="59">
        <v>-8.1220411288948548E-3</v>
      </c>
      <c r="Q193" s="59">
        <v>2.5000000000000001E-3</v>
      </c>
      <c r="R193" s="59" t="s">
        <v>1813</v>
      </c>
      <c r="S193" s="59">
        <v>0.05</v>
      </c>
      <c r="T193" s="59">
        <v>0.05</v>
      </c>
      <c r="U193" s="59"/>
      <c r="V193" s="59">
        <v>1.1874344533141079</v>
      </c>
      <c r="W193" s="59">
        <v>5.2083333333333399E-7</v>
      </c>
      <c r="X193" s="59">
        <v>5.208333333333431E-7</v>
      </c>
      <c r="Y193" s="59">
        <v>-5.2818904805462806E-22</v>
      </c>
      <c r="Z193" s="68" t="s">
        <v>1814</v>
      </c>
      <c r="AA193" s="68" t="s">
        <v>2128</v>
      </c>
      <c r="AW193" s="65">
        <v>46316.797418981485</v>
      </c>
      <c r="AX193" s="59" t="s">
        <v>1990</v>
      </c>
      <c r="AY193" s="59" t="s">
        <v>2066</v>
      </c>
      <c r="AZ193" s="59">
        <v>8.9333333333327908E-2</v>
      </c>
      <c r="BA193" s="59" t="s">
        <v>293</v>
      </c>
      <c r="BB193" s="63" t="s">
        <v>2067</v>
      </c>
    </row>
    <row r="194" spans="12:54" ht="15" customHeight="1" x14ac:dyDescent="0.25">
      <c r="L194" s="65">
        <v>46316.797418981485</v>
      </c>
      <c r="M194" s="59" t="s">
        <v>1851</v>
      </c>
      <c r="N194" s="59" t="s">
        <v>172</v>
      </c>
      <c r="O194" s="59">
        <v>-9.9202667109591844E-2</v>
      </c>
      <c r="P194" s="59">
        <v>-2.6824062150765889E-2</v>
      </c>
      <c r="Q194" s="59">
        <v>2.5000000000000001E-3</v>
      </c>
      <c r="R194" s="59" t="s">
        <v>1813</v>
      </c>
      <c r="S194" s="59">
        <v>0.05</v>
      </c>
      <c r="T194" s="59">
        <v>0.05</v>
      </c>
      <c r="U194" s="59"/>
      <c r="V194" s="59">
        <v>1.1874344533141088</v>
      </c>
      <c r="W194" s="59">
        <v>5.2083333333333357E-7</v>
      </c>
      <c r="X194" s="59">
        <v>5.2083333333333008E-7</v>
      </c>
      <c r="Y194" s="59">
        <v>5.9799276641570027E-22</v>
      </c>
      <c r="Z194" s="68" t="s">
        <v>1814</v>
      </c>
      <c r="AA194" s="68" t="s">
        <v>2129</v>
      </c>
      <c r="AW194" s="65">
        <v>46316.797418981485</v>
      </c>
      <c r="AX194" s="59" t="s">
        <v>1990</v>
      </c>
      <c r="AY194" s="59" t="s">
        <v>2068</v>
      </c>
      <c r="AZ194" s="59">
        <v>8.9333333333327769E-2</v>
      </c>
      <c r="BA194" s="59" t="s">
        <v>293</v>
      </c>
      <c r="BB194" s="63" t="s">
        <v>2069</v>
      </c>
    </row>
    <row r="195" spans="12:54" ht="15" customHeight="1" x14ac:dyDescent="0.25">
      <c r="L195" s="65">
        <v>46316.797418981485</v>
      </c>
      <c r="M195" s="59" t="s">
        <v>1852</v>
      </c>
      <c r="N195" s="59" t="s">
        <v>172</v>
      </c>
      <c r="O195" s="59">
        <v>-6.910020728004003E-2</v>
      </c>
      <c r="P195" s="59">
        <v>-5.2443232945509032E-2</v>
      </c>
      <c r="Q195" s="59">
        <v>6.2500000000000001E-4</v>
      </c>
      <c r="R195" s="59" t="s">
        <v>1813</v>
      </c>
      <c r="S195" s="59">
        <v>2.5000000000000001E-2</v>
      </c>
      <c r="T195" s="59">
        <v>2.5000000000000001E-2</v>
      </c>
      <c r="U195" s="59"/>
      <c r="V195" s="59">
        <v>1.1874344533141084</v>
      </c>
      <c r="W195" s="59">
        <v>3.2552083333332455E-8</v>
      </c>
      <c r="X195" s="59">
        <v>3.2552083333333666E-8</v>
      </c>
      <c r="Y195" s="59">
        <v>-9.1722540673799811E-22</v>
      </c>
      <c r="Z195" s="68" t="s">
        <v>1814</v>
      </c>
      <c r="AA195" s="68" t="s">
        <v>2130</v>
      </c>
      <c r="AV195" s="62"/>
      <c r="AW195" s="59"/>
      <c r="AX195" s="59"/>
      <c r="AY195" s="59"/>
      <c r="AZ195" s="59"/>
      <c r="BA195" s="63"/>
    </row>
    <row r="196" spans="12:54" ht="15" customHeight="1" x14ac:dyDescent="0.25">
      <c r="L196" s="65">
        <v>46316.797418981485</v>
      </c>
      <c r="M196" s="59" t="s">
        <v>1853</v>
      </c>
      <c r="N196" s="59" t="s">
        <v>172</v>
      </c>
      <c r="O196" s="59">
        <v>-4.5914897223360313E-2</v>
      </c>
      <c r="P196" s="59">
        <v>-6.1794243456444541E-2</v>
      </c>
      <c r="Q196" s="59">
        <v>6.2500000000000001E-4</v>
      </c>
      <c r="R196" s="59" t="s">
        <v>1813</v>
      </c>
      <c r="S196" s="59">
        <v>2.5000000000000001E-2</v>
      </c>
      <c r="T196" s="59">
        <v>2.5000000000000001E-2</v>
      </c>
      <c r="U196" s="59"/>
      <c r="V196" s="59">
        <v>1.1874344533141084</v>
      </c>
      <c r="W196" s="59">
        <v>3.2552083333333308E-8</v>
      </c>
      <c r="X196" s="59">
        <v>3.2552083333332845E-8</v>
      </c>
      <c r="Y196" s="59">
        <v>-4.6372861106647175E-22</v>
      </c>
      <c r="Z196" s="68" t="s">
        <v>1814</v>
      </c>
      <c r="AA196" s="68" t="s">
        <v>2131</v>
      </c>
      <c r="AV196" s="62"/>
      <c r="AW196" s="59"/>
      <c r="AX196" s="59"/>
      <c r="AY196" s="59"/>
      <c r="AZ196" s="59"/>
      <c r="BA196" s="63"/>
    </row>
    <row r="197" spans="12:54" ht="15" customHeight="1" x14ac:dyDescent="0.25">
      <c r="L197" s="65">
        <v>46316.797418981485</v>
      </c>
      <c r="M197" s="59" t="s">
        <v>1854</v>
      </c>
      <c r="N197" s="59" t="s">
        <v>172</v>
      </c>
      <c r="O197" s="59">
        <v>-2.2729587166680595E-2</v>
      </c>
      <c r="P197" s="59">
        <v>-7.1145253967380057E-2</v>
      </c>
      <c r="Q197" s="59">
        <v>6.2500000000000001E-4</v>
      </c>
      <c r="R197" s="59" t="s">
        <v>1813</v>
      </c>
      <c r="S197" s="59">
        <v>2.5000000000000001E-2</v>
      </c>
      <c r="T197" s="59">
        <v>2.5000000000000001E-2</v>
      </c>
      <c r="U197" s="59"/>
      <c r="V197" s="59">
        <v>1.1874344533141088</v>
      </c>
      <c r="W197" s="59">
        <v>3.2552083333332786E-8</v>
      </c>
      <c r="X197" s="59">
        <v>3.2552083333333216E-8</v>
      </c>
      <c r="Y197" s="59">
        <v>-6.3380412029800935E-23</v>
      </c>
      <c r="Z197" s="68" t="s">
        <v>1814</v>
      </c>
      <c r="AA197" s="68" t="s">
        <v>2132</v>
      </c>
      <c r="AV197" s="62"/>
      <c r="AW197" s="59"/>
      <c r="AX197" s="59"/>
      <c r="AY197" s="59"/>
      <c r="AZ197" s="59"/>
      <c r="BA197" s="63"/>
    </row>
    <row r="198" spans="12:54" ht="15" customHeight="1" x14ac:dyDescent="0.25">
      <c r="L198" s="65">
        <v>46316.797418981485</v>
      </c>
      <c r="M198" s="59" t="s">
        <v>1855</v>
      </c>
      <c r="N198" s="59" t="s">
        <v>172</v>
      </c>
      <c r="O198" s="59">
        <v>4.5572288999912126E-4</v>
      </c>
      <c r="P198" s="59">
        <v>-8.049626447831558E-2</v>
      </c>
      <c r="Q198" s="59">
        <v>6.2500000000000001E-4</v>
      </c>
      <c r="R198" s="59" t="s">
        <v>1813</v>
      </c>
      <c r="S198" s="59">
        <v>2.5000000000000001E-2</v>
      </c>
      <c r="T198" s="59">
        <v>2.5000000000000001E-2</v>
      </c>
      <c r="U198" s="59"/>
      <c r="V198" s="59">
        <v>1.1874344533141086</v>
      </c>
      <c r="W198" s="59">
        <v>3.2552083333332951E-8</v>
      </c>
      <c r="X198" s="59">
        <v>3.2552083333333302E-8</v>
      </c>
      <c r="Y198" s="59">
        <v>-9.3228536002243347E-23</v>
      </c>
      <c r="Z198" s="68" t="s">
        <v>1814</v>
      </c>
      <c r="AA198" s="68" t="s">
        <v>2133</v>
      </c>
      <c r="AV198" s="62"/>
      <c r="AW198" s="59"/>
      <c r="AX198" s="59"/>
      <c r="AY198" s="59"/>
      <c r="AZ198" s="59"/>
      <c r="BA198" s="63"/>
    </row>
    <row r="199" spans="12:54" ht="15" customHeight="1" x14ac:dyDescent="0.25">
      <c r="L199" s="65">
        <v>46316.797418981485</v>
      </c>
      <c r="M199" s="59" t="s">
        <v>1856</v>
      </c>
      <c r="N199" s="59" t="s">
        <v>172</v>
      </c>
      <c r="O199" s="59">
        <v>2.3641032946678835E-2</v>
      </c>
      <c r="P199" s="59">
        <v>-8.9847274989251089E-2</v>
      </c>
      <c r="Q199" s="59">
        <v>6.2500000000000001E-4</v>
      </c>
      <c r="R199" s="59" t="s">
        <v>1813</v>
      </c>
      <c r="S199" s="59">
        <v>2.5000000000000001E-2</v>
      </c>
      <c r="T199" s="59">
        <v>2.5000000000000001E-2</v>
      </c>
      <c r="U199" s="59"/>
      <c r="V199" s="59">
        <v>1.1874344533141086</v>
      </c>
      <c r="W199" s="59">
        <v>3.2552083333333633E-8</v>
      </c>
      <c r="X199" s="59">
        <v>3.2552083333333361E-8</v>
      </c>
      <c r="Y199" s="59">
        <v>-2.9740476747974754E-22</v>
      </c>
      <c r="Z199" s="68" t="s">
        <v>1814</v>
      </c>
      <c r="AA199" s="68" t="s">
        <v>2134</v>
      </c>
      <c r="AV199" s="62"/>
      <c r="AW199" s="59"/>
      <c r="AX199" s="59"/>
      <c r="AY199" s="59"/>
      <c r="AZ199" s="59"/>
      <c r="BA199" s="63"/>
    </row>
    <row r="200" spans="12:54" ht="15" customHeight="1" x14ac:dyDescent="0.25">
      <c r="L200" s="65">
        <v>46316.797418981485</v>
      </c>
      <c r="M200" s="59" t="s">
        <v>1857</v>
      </c>
      <c r="N200" s="59" t="s">
        <v>172</v>
      </c>
      <c r="O200" s="59">
        <v>4.6826343003358549E-2</v>
      </c>
      <c r="P200" s="59">
        <v>-9.9198285500186625E-2</v>
      </c>
      <c r="Q200" s="59">
        <v>6.2500000000000001E-4</v>
      </c>
      <c r="R200" s="59" t="s">
        <v>1813</v>
      </c>
      <c r="S200" s="59">
        <v>2.5000000000000001E-2</v>
      </c>
      <c r="T200" s="59">
        <v>2.5000000000000001E-2</v>
      </c>
      <c r="U200" s="59"/>
      <c r="V200" s="59">
        <v>1.1874344533141088</v>
      </c>
      <c r="W200" s="59">
        <v>3.2552083333330039E-8</v>
      </c>
      <c r="X200" s="59">
        <v>3.2552083333333255E-8</v>
      </c>
      <c r="Y200" s="59">
        <v>7.4783201853279027E-22</v>
      </c>
      <c r="Z200" s="68" t="s">
        <v>1814</v>
      </c>
      <c r="AA200" s="68" t="s">
        <v>2135</v>
      </c>
      <c r="AV200" s="62"/>
      <c r="AW200" s="59"/>
      <c r="AX200" s="59"/>
      <c r="AY200" s="59"/>
      <c r="AZ200" s="59"/>
      <c r="BA200" s="63"/>
    </row>
    <row r="201" spans="12:54" ht="15" customHeight="1" x14ac:dyDescent="0.25">
      <c r="L201" s="65">
        <v>46316.797418981485</v>
      </c>
      <c r="M201" s="59" t="s">
        <v>1858</v>
      </c>
      <c r="N201" s="59" t="s">
        <v>172</v>
      </c>
      <c r="O201" s="59">
        <v>7.0011653060038259E-2</v>
      </c>
      <c r="P201" s="59">
        <v>-0.10854929601112212</v>
      </c>
      <c r="Q201" s="59">
        <v>6.2500000000000001E-4</v>
      </c>
      <c r="R201" s="59" t="s">
        <v>1813</v>
      </c>
      <c r="S201" s="59">
        <v>2.5000000000000001E-2</v>
      </c>
      <c r="T201" s="59">
        <v>2.5000000000000001E-2</v>
      </c>
      <c r="U201" s="59"/>
      <c r="V201" s="59">
        <v>1.1874344533141086</v>
      </c>
      <c r="W201" s="59">
        <v>3.2552083333334539E-8</v>
      </c>
      <c r="X201" s="59">
        <v>3.2552083333334672E-8</v>
      </c>
      <c r="Y201" s="59">
        <v>-7.4669515015557404E-22</v>
      </c>
      <c r="Z201" s="68" t="s">
        <v>1814</v>
      </c>
      <c r="AA201" s="68" t="s">
        <v>2136</v>
      </c>
      <c r="AV201" s="62"/>
      <c r="AW201" s="59"/>
      <c r="AX201" s="59"/>
      <c r="AY201" s="59"/>
      <c r="AZ201" s="59"/>
      <c r="BA201" s="63"/>
    </row>
    <row r="202" spans="12:54" ht="15" customHeight="1" x14ac:dyDescent="0.25">
      <c r="L202" s="65">
        <v>46316.797418981485</v>
      </c>
      <c r="M202" s="59" t="s">
        <v>1859</v>
      </c>
      <c r="N202" s="59" t="s">
        <v>172</v>
      </c>
      <c r="O202" s="59">
        <v>9.3196963116717962E-2</v>
      </c>
      <c r="P202" s="59">
        <v>-0.11790030652205763</v>
      </c>
      <c r="Q202" s="59">
        <v>6.2500000000000001E-4</v>
      </c>
      <c r="R202" s="59" t="s">
        <v>1813</v>
      </c>
      <c r="S202" s="59">
        <v>2.5000000000000001E-2</v>
      </c>
      <c r="T202" s="59">
        <v>2.5000000000000001E-2</v>
      </c>
      <c r="U202" s="59"/>
      <c r="V202" s="59">
        <v>1.1874344533141084</v>
      </c>
      <c r="W202" s="59">
        <v>3.2552083333335598E-8</v>
      </c>
      <c r="X202" s="59">
        <v>3.2552083333335611E-8</v>
      </c>
      <c r="Y202" s="59">
        <v>-1.0713847586885095E-21</v>
      </c>
      <c r="Z202" s="68" t="s">
        <v>1814</v>
      </c>
      <c r="AA202" s="68" t="s">
        <v>2137</v>
      </c>
    </row>
    <row r="203" spans="12:54" ht="15" customHeight="1" x14ac:dyDescent="0.25">
      <c r="L203" s="65">
        <v>46316.797418981485</v>
      </c>
      <c r="M203" s="59" t="s">
        <v>1860</v>
      </c>
      <c r="N203" s="59" t="s">
        <v>172</v>
      </c>
      <c r="O203" s="59">
        <v>7.9362663570973782E-2</v>
      </c>
      <c r="P203" s="59">
        <v>-8.5363985954442417E-2</v>
      </c>
      <c r="Q203" s="59">
        <v>6.2500000000000001E-4</v>
      </c>
      <c r="R203" s="59" t="s">
        <v>1813</v>
      </c>
      <c r="S203" s="59">
        <v>2.5000000000000001E-2</v>
      </c>
      <c r="T203" s="59">
        <v>2.5000000000000001E-2</v>
      </c>
      <c r="U203" s="59"/>
      <c r="V203" s="59">
        <v>1.1874344533141081</v>
      </c>
      <c r="W203" s="59">
        <v>3.25520833333326E-8</v>
      </c>
      <c r="X203" s="59">
        <v>3.2552083333333692E-8</v>
      </c>
      <c r="Y203" s="59">
        <v>7.2896000347100196E-22</v>
      </c>
      <c r="Z203" s="68" t="s">
        <v>1814</v>
      </c>
      <c r="AA203" s="68" t="s">
        <v>2138</v>
      </c>
    </row>
    <row r="204" spans="12:54" ht="15" customHeight="1" x14ac:dyDescent="0.25">
      <c r="L204" s="65">
        <v>46316.797418981485</v>
      </c>
      <c r="M204" s="59" t="s">
        <v>1861</v>
      </c>
      <c r="N204" s="59" t="s">
        <v>172</v>
      </c>
      <c r="O204" s="59">
        <v>0.10254797362765349</v>
      </c>
      <c r="P204" s="59">
        <v>-9.4714996465377926E-2</v>
      </c>
      <c r="Q204" s="59">
        <v>6.2500000000000001E-4</v>
      </c>
      <c r="R204" s="59" t="s">
        <v>1813</v>
      </c>
      <c r="S204" s="59">
        <v>2.5000000000000001E-2</v>
      </c>
      <c r="T204" s="59">
        <v>2.5000000000000001E-2</v>
      </c>
      <c r="U204" s="59"/>
      <c r="V204" s="59">
        <v>1.1874344533141084</v>
      </c>
      <c r="W204" s="59">
        <v>3.255208333333444E-8</v>
      </c>
      <c r="X204" s="59">
        <v>3.2552083333335294E-8</v>
      </c>
      <c r="Y204" s="59">
        <v>-1.381522451993078E-21</v>
      </c>
      <c r="Z204" s="68" t="s">
        <v>1814</v>
      </c>
      <c r="AA204" s="68" t="s">
        <v>2139</v>
      </c>
    </row>
    <row r="205" spans="12:54" ht="15" customHeight="1" x14ac:dyDescent="0.25">
      <c r="L205" s="65">
        <v>46316.797418981485</v>
      </c>
      <c r="M205" s="59" t="s">
        <v>1862</v>
      </c>
      <c r="N205" s="59" t="s">
        <v>172</v>
      </c>
      <c r="O205" s="59">
        <v>0.13265043345720534</v>
      </c>
      <c r="P205" s="59">
        <v>-0.12033416726012107</v>
      </c>
      <c r="Q205" s="59">
        <v>2.5000000000000001E-3</v>
      </c>
      <c r="R205" s="59" t="s">
        <v>1813</v>
      </c>
      <c r="S205" s="59">
        <v>0.05</v>
      </c>
      <c r="T205" s="59">
        <v>0.05</v>
      </c>
      <c r="U205" s="59"/>
      <c r="V205" s="59">
        <v>1.1874344533141086</v>
      </c>
      <c r="W205" s="59">
        <v>5.2083333333334183E-7</v>
      </c>
      <c r="X205" s="59">
        <v>5.2083333333330943E-7</v>
      </c>
      <c r="Y205" s="59">
        <v>1.3194949133321643E-20</v>
      </c>
      <c r="Z205" s="68" t="s">
        <v>1814</v>
      </c>
      <c r="AA205" s="68" t="s">
        <v>2140</v>
      </c>
    </row>
    <row r="206" spans="12:54" ht="15" customHeight="1" x14ac:dyDescent="0.25">
      <c r="L206" s="65">
        <v>46316.797418981485</v>
      </c>
      <c r="M206" s="59" t="s">
        <v>1863</v>
      </c>
      <c r="N206" s="59" t="s">
        <v>172</v>
      </c>
      <c r="O206" s="59">
        <v>0.17902105357056472</v>
      </c>
      <c r="P206" s="59">
        <v>-0.1390361882819921</v>
      </c>
      <c r="Q206" s="59">
        <v>2.5000000000000001E-3</v>
      </c>
      <c r="R206" s="59" t="s">
        <v>1813</v>
      </c>
      <c r="S206" s="59">
        <v>0.05</v>
      </c>
      <c r="T206" s="59">
        <v>0.05</v>
      </c>
      <c r="U206" s="59"/>
      <c r="V206" s="59">
        <v>1.1874344533141088</v>
      </c>
      <c r="W206" s="59">
        <v>5.2083333333331726E-7</v>
      </c>
      <c r="X206" s="59">
        <v>5.2083333333335411E-7</v>
      </c>
      <c r="Y206" s="59">
        <v>1.0844814823940396E-20</v>
      </c>
      <c r="Z206" s="68" t="s">
        <v>1814</v>
      </c>
      <c r="AA206" s="68" t="s">
        <v>2141</v>
      </c>
    </row>
    <row r="207" spans="12:54" ht="15" customHeight="1" x14ac:dyDescent="0.25">
      <c r="L207" s="65">
        <v>46316.797418981485</v>
      </c>
      <c r="M207" s="59" t="s">
        <v>1864</v>
      </c>
      <c r="N207" s="59" t="s">
        <v>172</v>
      </c>
      <c r="O207" s="59">
        <v>-0.21961250642779909</v>
      </c>
      <c r="P207" s="59">
        <v>7.5652621028206649E-2</v>
      </c>
      <c r="Q207" s="59">
        <v>2.5000000000000001E-3</v>
      </c>
      <c r="R207" s="59" t="s">
        <v>1813</v>
      </c>
      <c r="S207" s="59">
        <v>0.05</v>
      </c>
      <c r="T207" s="59">
        <v>0.05</v>
      </c>
      <c r="U207" s="59"/>
      <c r="V207" s="59">
        <v>1.1874344533141077</v>
      </c>
      <c r="W207" s="59">
        <v>5.2083333333333061E-7</v>
      </c>
      <c r="X207" s="59">
        <v>5.2083333333335972E-7</v>
      </c>
      <c r="Y207" s="59">
        <v>1.057560439221561E-20</v>
      </c>
      <c r="Z207" s="68" t="s">
        <v>1814</v>
      </c>
      <c r="AA207" s="68" t="s">
        <v>2142</v>
      </c>
    </row>
    <row r="208" spans="12:54" ht="15" customHeight="1" x14ac:dyDescent="0.25">
      <c r="L208" s="65">
        <v>46316.797418981485</v>
      </c>
      <c r="M208" s="59" t="s">
        <v>1865</v>
      </c>
      <c r="N208" s="59" t="s">
        <v>172</v>
      </c>
      <c r="O208" s="59">
        <v>-0.17324188631443968</v>
      </c>
      <c r="P208" s="59">
        <v>5.695060000633561E-2</v>
      </c>
      <c r="Q208" s="59">
        <v>2.5000000000000001E-3</v>
      </c>
      <c r="R208" s="59" t="s">
        <v>1813</v>
      </c>
      <c r="S208" s="59">
        <v>0.05</v>
      </c>
      <c r="T208" s="59">
        <v>0.05</v>
      </c>
      <c r="U208" s="59"/>
      <c r="V208" s="59">
        <v>1.1874344533141088</v>
      </c>
      <c r="W208" s="59">
        <v>5.2083333333333283E-7</v>
      </c>
      <c r="X208" s="59">
        <v>5.2083333333330382E-7</v>
      </c>
      <c r="Y208" s="59">
        <v>7.8307493822649127E-21</v>
      </c>
      <c r="Z208" s="68" t="s">
        <v>1814</v>
      </c>
      <c r="AA208" s="68" t="s">
        <v>2143</v>
      </c>
    </row>
    <row r="209" spans="12:27" ht="15" customHeight="1" x14ac:dyDescent="0.25">
      <c r="L209" s="65">
        <v>46316.797418981485</v>
      </c>
      <c r="M209" s="59" t="s">
        <v>1866</v>
      </c>
      <c r="N209" s="59" t="s">
        <v>172</v>
      </c>
      <c r="O209" s="59">
        <v>-0.12687126620108022</v>
      </c>
      <c r="P209" s="59">
        <v>3.8248578984464578E-2</v>
      </c>
      <c r="Q209" s="59">
        <v>2.5000000000000001E-3</v>
      </c>
      <c r="R209" s="59" t="s">
        <v>1813</v>
      </c>
      <c r="S209" s="59">
        <v>0.05</v>
      </c>
      <c r="T209" s="59">
        <v>0.05</v>
      </c>
      <c r="U209" s="59"/>
      <c r="V209" s="59">
        <v>1.1874344533141084</v>
      </c>
      <c r="W209" s="59">
        <v>5.2083333333333304E-7</v>
      </c>
      <c r="X209" s="59">
        <v>5.2083333333332965E-7</v>
      </c>
      <c r="Y209" s="59">
        <v>1.7616912373341618E-21</v>
      </c>
      <c r="Z209" s="68" t="s">
        <v>1814</v>
      </c>
      <c r="AA209" s="68" t="s">
        <v>2144</v>
      </c>
    </row>
    <row r="210" spans="12:27" ht="15" customHeight="1" x14ac:dyDescent="0.25">
      <c r="L210" s="65">
        <v>46316.797418981485</v>
      </c>
      <c r="M210" s="59" t="s">
        <v>1867</v>
      </c>
      <c r="N210" s="59" t="s">
        <v>172</v>
      </c>
      <c r="O210" s="59">
        <v>-8.0500646087720798E-2</v>
      </c>
      <c r="P210" s="59">
        <v>1.9546557962593542E-2</v>
      </c>
      <c r="Q210" s="59">
        <v>2.5000000000000001E-3</v>
      </c>
      <c r="R210" s="59" t="s">
        <v>1813</v>
      </c>
      <c r="S210" s="59">
        <v>0.05</v>
      </c>
      <c r="T210" s="59">
        <v>0.05</v>
      </c>
      <c r="U210" s="59"/>
      <c r="V210" s="59">
        <v>1.1874344533141084</v>
      </c>
      <c r="W210" s="59">
        <v>5.2083333333333283E-7</v>
      </c>
      <c r="X210" s="59">
        <v>5.2083333333333548E-7</v>
      </c>
      <c r="Y210" s="59">
        <v>-3.3674041333142667E-22</v>
      </c>
      <c r="Z210" s="68" t="s">
        <v>1814</v>
      </c>
      <c r="AA210" s="68" t="s">
        <v>2145</v>
      </c>
    </row>
    <row r="211" spans="12:27" ht="15" customHeight="1" x14ac:dyDescent="0.25">
      <c r="L211" s="65">
        <v>46316.797418981485</v>
      </c>
      <c r="M211" s="59" t="s">
        <v>1868</v>
      </c>
      <c r="N211" s="59" t="s">
        <v>172</v>
      </c>
      <c r="O211" s="59">
        <v>8.8713674081909305E-2</v>
      </c>
      <c r="P211" s="59">
        <v>-6.2178675897762707E-2</v>
      </c>
      <c r="Q211" s="59">
        <v>6.2500000000000001E-4</v>
      </c>
      <c r="R211" s="59" t="s">
        <v>1813</v>
      </c>
      <c r="S211" s="59">
        <v>2.5000000000000001E-2</v>
      </c>
      <c r="T211" s="59">
        <v>2.5000000000000001E-2</v>
      </c>
      <c r="U211" s="59"/>
      <c r="V211" s="59">
        <v>1.1874344533141081</v>
      </c>
      <c r="W211" s="59">
        <v>3.2552083333332144E-8</v>
      </c>
      <c r="X211" s="59">
        <v>3.2552083333333957E-8</v>
      </c>
      <c r="Y211" s="59">
        <v>1.4074430509936065E-21</v>
      </c>
      <c r="Z211" s="68" t="s">
        <v>1814</v>
      </c>
      <c r="AA211" s="68" t="s">
        <v>2146</v>
      </c>
    </row>
    <row r="212" spans="12:27" ht="15" customHeight="1" x14ac:dyDescent="0.25">
      <c r="L212" s="65">
        <v>46316.797418981485</v>
      </c>
      <c r="M212" s="59" t="s">
        <v>1869</v>
      </c>
      <c r="N212" s="59" t="s">
        <v>172</v>
      </c>
      <c r="O212" s="59">
        <v>0.11189898413858901</v>
      </c>
      <c r="P212" s="59">
        <v>-7.1529686408698209E-2</v>
      </c>
      <c r="Q212" s="59">
        <v>6.2500000000000001E-4</v>
      </c>
      <c r="R212" s="59" t="s">
        <v>1813</v>
      </c>
      <c r="S212" s="59">
        <v>2.5000000000000001E-2</v>
      </c>
      <c r="T212" s="59">
        <v>2.5000000000000001E-2</v>
      </c>
      <c r="U212" s="59"/>
      <c r="V212" s="59">
        <v>1.1874344533141086</v>
      </c>
      <c r="W212" s="59">
        <v>3.2552083333333911E-8</v>
      </c>
      <c r="X212" s="59">
        <v>3.2552083333332971E-8</v>
      </c>
      <c r="Y212" s="59">
        <v>-8.9130480773746965E-23</v>
      </c>
      <c r="Z212" s="68" t="s">
        <v>1814</v>
      </c>
      <c r="AA212" s="68" t="s">
        <v>2147</v>
      </c>
    </row>
    <row r="213" spans="12:27" ht="15" customHeight="1" x14ac:dyDescent="0.25">
      <c r="L213" s="65">
        <v>46316.797418981485</v>
      </c>
      <c r="M213" s="59" t="s">
        <v>1870</v>
      </c>
      <c r="N213" s="59" t="s">
        <v>172</v>
      </c>
      <c r="O213" s="59">
        <v>9.8064684592844814E-2</v>
      </c>
      <c r="P213" s="59">
        <v>-3.899336584108299E-2</v>
      </c>
      <c r="Q213" s="59">
        <v>6.2500000000000001E-4</v>
      </c>
      <c r="R213" s="59" t="s">
        <v>1813</v>
      </c>
      <c r="S213" s="59">
        <v>2.5000000000000001E-2</v>
      </c>
      <c r="T213" s="59">
        <v>2.5000000000000001E-2</v>
      </c>
      <c r="U213" s="59"/>
      <c r="V213" s="59">
        <v>1.1874344533141086</v>
      </c>
      <c r="W213" s="59">
        <v>3.2552083333332719E-8</v>
      </c>
      <c r="X213" s="59">
        <v>3.2552083333334407E-8</v>
      </c>
      <c r="Y213" s="59">
        <v>2.2578205971512943E-22</v>
      </c>
      <c r="Z213" s="68" t="s">
        <v>1814</v>
      </c>
      <c r="AA213" s="68" t="s">
        <v>2148</v>
      </c>
    </row>
    <row r="214" spans="12:27" ht="15" customHeight="1" x14ac:dyDescent="0.25">
      <c r="L214" s="65">
        <v>46316.797418981485</v>
      </c>
      <c r="M214" s="59" t="s">
        <v>1871</v>
      </c>
      <c r="N214" s="59" t="s">
        <v>172</v>
      </c>
      <c r="O214" s="59">
        <v>0.1212499946495245</v>
      </c>
      <c r="P214" s="59">
        <v>-4.8344376352018492E-2</v>
      </c>
      <c r="Q214" s="59">
        <v>6.2500000000000001E-4</v>
      </c>
      <c r="R214" s="59" t="s">
        <v>1813</v>
      </c>
      <c r="S214" s="59">
        <v>2.5000000000000001E-2</v>
      </c>
      <c r="T214" s="59">
        <v>2.5000000000000001E-2</v>
      </c>
      <c r="U214" s="59"/>
      <c r="V214" s="59">
        <v>1.1874344533141086</v>
      </c>
      <c r="W214" s="59">
        <v>3.2552083333333977E-8</v>
      </c>
      <c r="X214" s="59">
        <v>3.255208333333759E-8</v>
      </c>
      <c r="Y214" s="59">
        <v>-2.3167103790910913E-21</v>
      </c>
      <c r="Z214" s="68" t="s">
        <v>1814</v>
      </c>
      <c r="AA214" s="68" t="s">
        <v>2149</v>
      </c>
    </row>
    <row r="215" spans="12:27" ht="15" customHeight="1" x14ac:dyDescent="0.25">
      <c r="L215" s="65">
        <v>46316.797418981485</v>
      </c>
      <c r="M215" s="59" t="s">
        <v>1872</v>
      </c>
      <c r="N215" s="59" t="s">
        <v>172</v>
      </c>
      <c r="O215" s="59">
        <v>0.15135245447907636</v>
      </c>
      <c r="P215" s="59">
        <v>-7.3963547146761635E-2</v>
      </c>
      <c r="Q215" s="59">
        <v>2.5000000000000001E-3</v>
      </c>
      <c r="R215" s="59" t="s">
        <v>1813</v>
      </c>
      <c r="S215" s="59">
        <v>0.05</v>
      </c>
      <c r="T215" s="59">
        <v>0.05</v>
      </c>
      <c r="U215" s="59"/>
      <c r="V215" s="59">
        <v>1.1874344533141075</v>
      </c>
      <c r="W215" s="59">
        <v>5.2083333333332955E-7</v>
      </c>
      <c r="X215" s="59">
        <v>5.2083333333332764E-7</v>
      </c>
      <c r="Y215" s="59">
        <v>4.0763552533462644E-21</v>
      </c>
      <c r="Z215" s="68" t="s">
        <v>1814</v>
      </c>
      <c r="AA215" s="68" t="s">
        <v>2150</v>
      </c>
    </row>
    <row r="216" spans="12:27" ht="15" customHeight="1" x14ac:dyDescent="0.25">
      <c r="L216" s="65">
        <v>46316.797418981485</v>
      </c>
      <c r="M216" s="59" t="s">
        <v>1873</v>
      </c>
      <c r="N216" s="59" t="s">
        <v>172</v>
      </c>
      <c r="O216" s="59">
        <v>0.19772307459243574</v>
      </c>
      <c r="P216" s="59">
        <v>-9.2665568168632681E-2</v>
      </c>
      <c r="Q216" s="59">
        <v>2.5000000000000001E-3</v>
      </c>
      <c r="R216" s="59" t="s">
        <v>1813</v>
      </c>
      <c r="S216" s="59">
        <v>0.05</v>
      </c>
      <c r="T216" s="59">
        <v>0.05</v>
      </c>
      <c r="U216" s="59"/>
      <c r="V216" s="59">
        <v>1.1874344533141086</v>
      </c>
      <c r="W216" s="59">
        <v>5.2083333333332701E-7</v>
      </c>
      <c r="X216" s="59">
        <v>5.2083333333335496E-7</v>
      </c>
      <c r="Y216" s="59">
        <v>-7.7852746471762661E-22</v>
      </c>
      <c r="Z216" s="68" t="s">
        <v>1814</v>
      </c>
      <c r="AA216" s="68" t="s">
        <v>2151</v>
      </c>
    </row>
    <row r="217" spans="12:27" ht="15" customHeight="1" x14ac:dyDescent="0.25">
      <c r="L217" s="65">
        <v>46316.797418981485</v>
      </c>
      <c r="M217" s="59" t="s">
        <v>1874</v>
      </c>
      <c r="N217" s="59" t="s">
        <v>172</v>
      </c>
      <c r="O217" s="59">
        <v>-0.20091048540592807</v>
      </c>
      <c r="P217" s="59">
        <v>0.12202324114156608</v>
      </c>
      <c r="Q217" s="59">
        <v>2.5000000000000001E-3</v>
      </c>
      <c r="R217" s="59" t="s">
        <v>1813</v>
      </c>
      <c r="S217" s="59">
        <v>0.05</v>
      </c>
      <c r="T217" s="59">
        <v>0.05</v>
      </c>
      <c r="U217" s="59"/>
      <c r="V217" s="59">
        <v>1.1874344533141086</v>
      </c>
      <c r="W217" s="59">
        <v>5.2083333333332298E-7</v>
      </c>
      <c r="X217" s="59">
        <v>5.2083333333332944E-7</v>
      </c>
      <c r="Y217" s="59">
        <v>1.1794327292591334E-20</v>
      </c>
      <c r="Z217" s="68" t="s">
        <v>1814</v>
      </c>
      <c r="AA217" s="68" t="s">
        <v>2152</v>
      </c>
    </row>
    <row r="218" spans="12:27" ht="15" customHeight="1" x14ac:dyDescent="0.25">
      <c r="L218" s="65">
        <v>46316.797418981485</v>
      </c>
      <c r="M218" s="59" t="s">
        <v>1875</v>
      </c>
      <c r="N218" s="59" t="s">
        <v>172</v>
      </c>
      <c r="O218" s="59">
        <v>-0.15453986529256861</v>
      </c>
      <c r="P218" s="59">
        <v>0.10332122011969505</v>
      </c>
      <c r="Q218" s="59">
        <v>2.5000000000000001E-3</v>
      </c>
      <c r="R218" s="59" t="s">
        <v>1813</v>
      </c>
      <c r="S218" s="59">
        <v>0.05</v>
      </c>
      <c r="T218" s="59">
        <v>0.05</v>
      </c>
      <c r="U218" s="59"/>
      <c r="V218" s="59">
        <v>1.1874344533141081</v>
      </c>
      <c r="W218" s="59">
        <v>5.2083333333332351E-7</v>
      </c>
      <c r="X218" s="59">
        <v>5.2083333333335231E-7</v>
      </c>
      <c r="Y218" s="59">
        <v>-3.4924596548080446E-22</v>
      </c>
      <c r="Z218" s="68" t="s">
        <v>1814</v>
      </c>
      <c r="AA218" s="68" t="s">
        <v>2153</v>
      </c>
    </row>
    <row r="219" spans="12:27" ht="15" customHeight="1" x14ac:dyDescent="0.25">
      <c r="L219" s="65">
        <v>46316.797418981485</v>
      </c>
      <c r="M219" s="59" t="s">
        <v>1876</v>
      </c>
      <c r="N219" s="59" t="s">
        <v>172</v>
      </c>
      <c r="O219" s="59">
        <v>-0.1081692451792092</v>
      </c>
      <c r="P219" s="59">
        <v>8.4619199097824019E-2</v>
      </c>
      <c r="Q219" s="59">
        <v>2.5000000000000001E-3</v>
      </c>
      <c r="R219" s="59" t="s">
        <v>1813</v>
      </c>
      <c r="S219" s="59">
        <v>0.05</v>
      </c>
      <c r="T219" s="59">
        <v>0.05</v>
      </c>
      <c r="U219" s="59"/>
      <c r="V219" s="59">
        <v>1.1874344533141084</v>
      </c>
      <c r="W219" s="59">
        <v>5.2083333333332425E-7</v>
      </c>
      <c r="X219" s="59">
        <v>5.208333333333305E-7</v>
      </c>
      <c r="Y219" s="59">
        <v>3.7798599805682899E-21</v>
      </c>
      <c r="Z219" s="68" t="s">
        <v>1814</v>
      </c>
      <c r="AA219" s="68" t="s">
        <v>2154</v>
      </c>
    </row>
    <row r="220" spans="12:27" ht="15" customHeight="1" x14ac:dyDescent="0.25">
      <c r="L220" s="65">
        <v>46316.797418981485</v>
      </c>
      <c r="M220" s="59" t="s">
        <v>1877</v>
      </c>
      <c r="N220" s="59" t="s">
        <v>172</v>
      </c>
      <c r="O220" s="59">
        <v>-6.1798625065849773E-2</v>
      </c>
      <c r="P220" s="59">
        <v>6.5917178075952973E-2</v>
      </c>
      <c r="Q220" s="59">
        <v>2.5000000000000001E-3</v>
      </c>
      <c r="R220" s="59" t="s">
        <v>1813</v>
      </c>
      <c r="S220" s="59">
        <v>0.05</v>
      </c>
      <c r="T220" s="59">
        <v>0.05</v>
      </c>
      <c r="U220" s="59"/>
      <c r="V220" s="59">
        <v>1.1874344533141086</v>
      </c>
      <c r="W220" s="59">
        <v>5.2083333333332997E-7</v>
      </c>
      <c r="X220" s="59">
        <v>5.2083333333333389E-7</v>
      </c>
      <c r="Y220" s="59">
        <v>1.7389538697898388E-21</v>
      </c>
      <c r="Z220" s="68" t="s">
        <v>1814</v>
      </c>
      <c r="AA220" s="68" t="s">
        <v>2155</v>
      </c>
    </row>
    <row r="221" spans="12:27" ht="15" customHeight="1" x14ac:dyDescent="0.25">
      <c r="L221" s="65">
        <v>46316.797418981485</v>
      </c>
      <c r="M221" s="59" t="s">
        <v>1878</v>
      </c>
      <c r="N221" s="59" t="s">
        <v>172</v>
      </c>
      <c r="O221" s="59">
        <v>0.10741569510378034</v>
      </c>
      <c r="P221" s="59">
        <v>-1.5808055784403269E-2</v>
      </c>
      <c r="Q221" s="59">
        <v>6.2500000000000001E-4</v>
      </c>
      <c r="R221" s="59" t="s">
        <v>1813</v>
      </c>
      <c r="S221" s="59">
        <v>2.5000000000000001E-2</v>
      </c>
      <c r="T221" s="59">
        <v>2.5000000000000001E-2</v>
      </c>
      <c r="U221" s="59"/>
      <c r="V221" s="59">
        <v>1.1874344533141088</v>
      </c>
      <c r="W221" s="59">
        <v>3.2552083333333315E-8</v>
      </c>
      <c r="X221" s="59">
        <v>3.2552083333333136E-8</v>
      </c>
      <c r="Y221" s="59">
        <v>2.9797320166835561E-22</v>
      </c>
      <c r="Z221" s="68" t="s">
        <v>1814</v>
      </c>
      <c r="AA221" s="68" t="s">
        <v>2156</v>
      </c>
    </row>
    <row r="222" spans="12:27" ht="15" customHeight="1" x14ac:dyDescent="0.25">
      <c r="L222" s="65">
        <v>46316.797418981485</v>
      </c>
      <c r="M222" s="59" t="s">
        <v>1879</v>
      </c>
      <c r="N222" s="59" t="s">
        <v>172</v>
      </c>
      <c r="O222" s="59">
        <v>0.13060100516046003</v>
      </c>
      <c r="P222" s="59">
        <v>-2.5159066295338789E-2</v>
      </c>
      <c r="Q222" s="59">
        <v>6.2500000000000001E-4</v>
      </c>
      <c r="R222" s="59" t="s">
        <v>1813</v>
      </c>
      <c r="S222" s="59">
        <v>2.5000000000000001E-2</v>
      </c>
      <c r="T222" s="59">
        <v>2.5000000000000001E-2</v>
      </c>
      <c r="U222" s="59"/>
      <c r="V222" s="59">
        <v>1.1874344533141088</v>
      </c>
      <c r="W222" s="59">
        <v>3.2552083333333123E-8</v>
      </c>
      <c r="X222" s="59">
        <v>3.2552083333338093E-8</v>
      </c>
      <c r="Y222" s="59">
        <v>1.0402345651527867E-22</v>
      </c>
      <c r="Z222" s="68" t="s">
        <v>1814</v>
      </c>
      <c r="AA222" s="68" t="s">
        <v>2157</v>
      </c>
    </row>
    <row r="223" spans="12:27" ht="15" customHeight="1" x14ac:dyDescent="0.25">
      <c r="L223" s="65">
        <v>46316.797418981485</v>
      </c>
      <c r="M223" s="59" t="s">
        <v>1880</v>
      </c>
      <c r="N223" s="59" t="s">
        <v>172</v>
      </c>
      <c r="O223" s="59">
        <v>0.11676670561471585</v>
      </c>
      <c r="P223" s="59">
        <v>7.3772542722764442E-3</v>
      </c>
      <c r="Q223" s="59">
        <v>6.2500000000000001E-4</v>
      </c>
      <c r="R223" s="59" t="s">
        <v>1813</v>
      </c>
      <c r="S223" s="59">
        <v>2.5000000000000001E-2</v>
      </c>
      <c r="T223" s="59">
        <v>2.5000000000000001E-2</v>
      </c>
      <c r="U223" s="59"/>
      <c r="V223" s="59">
        <v>1.1874344533141092</v>
      </c>
      <c r="W223" s="59">
        <v>3.2552083333333388E-8</v>
      </c>
      <c r="X223" s="59">
        <v>3.2552083333334711E-8</v>
      </c>
      <c r="Y223" s="59">
        <v>1.114131009671837E-22</v>
      </c>
      <c r="Z223" s="68" t="s">
        <v>1814</v>
      </c>
      <c r="AA223" s="68" t="s">
        <v>2158</v>
      </c>
    </row>
    <row r="224" spans="12:27" ht="15" customHeight="1" x14ac:dyDescent="0.25">
      <c r="L224" s="65">
        <v>46316.797418981485</v>
      </c>
      <c r="M224" s="59" t="s">
        <v>1881</v>
      </c>
      <c r="N224" s="59" t="s">
        <v>172</v>
      </c>
      <c r="O224" s="59">
        <v>0.13995201567139554</v>
      </c>
      <c r="P224" s="59">
        <v>-1.9737562386590692E-3</v>
      </c>
      <c r="Q224" s="59">
        <v>6.2500000000000001E-4</v>
      </c>
      <c r="R224" s="59" t="s">
        <v>1813</v>
      </c>
      <c r="S224" s="59">
        <v>2.5000000000000001E-2</v>
      </c>
      <c r="T224" s="59">
        <v>2.5000000000000001E-2</v>
      </c>
      <c r="U224" s="59"/>
      <c r="V224" s="59">
        <v>1.1874344533141086</v>
      </c>
      <c r="W224" s="59">
        <v>3.2552083333333355E-8</v>
      </c>
      <c r="X224" s="59">
        <v>3.2552083333338126E-8</v>
      </c>
      <c r="Y224" s="59">
        <v>-2.3236168544826794E-22</v>
      </c>
      <c r="Z224" s="68" t="s">
        <v>1814</v>
      </c>
      <c r="AA224" s="68" t="s">
        <v>2159</v>
      </c>
    </row>
    <row r="225" spans="12:27" ht="15" customHeight="1" x14ac:dyDescent="0.25">
      <c r="L225" s="65">
        <v>46316.797418981485</v>
      </c>
      <c r="M225" s="59" t="s">
        <v>1882</v>
      </c>
      <c r="N225" s="59" t="s">
        <v>172</v>
      </c>
      <c r="O225" s="59">
        <v>0.17005447550094738</v>
      </c>
      <c r="P225" s="59">
        <v>-2.7592927033402211E-2</v>
      </c>
      <c r="Q225" s="59">
        <v>2.5000000000000001E-3</v>
      </c>
      <c r="R225" s="59" t="s">
        <v>1813</v>
      </c>
      <c r="S225" s="59">
        <v>0.05</v>
      </c>
      <c r="T225" s="59">
        <v>0.05</v>
      </c>
      <c r="U225" s="59"/>
      <c r="V225" s="59">
        <v>1.1874344533141088</v>
      </c>
      <c r="W225" s="59">
        <v>5.2083333333333166E-7</v>
      </c>
      <c r="X225" s="59">
        <v>5.2083333333333368E-7</v>
      </c>
      <c r="Y225" s="59">
        <v>7.4023773777298623E-21</v>
      </c>
      <c r="Z225" s="68" t="s">
        <v>1814</v>
      </c>
      <c r="AA225" s="68" t="s">
        <v>2160</v>
      </c>
    </row>
    <row r="226" spans="12:27" ht="15" customHeight="1" x14ac:dyDescent="0.25">
      <c r="L226" s="65">
        <v>46316.797418981485</v>
      </c>
      <c r="M226" s="59" t="s">
        <v>1883</v>
      </c>
      <c r="N226" s="59" t="s">
        <v>172</v>
      </c>
      <c r="O226" s="59">
        <v>0.21642509561430684</v>
      </c>
      <c r="P226" s="59">
        <v>-4.6294948055273247E-2</v>
      </c>
      <c r="Q226" s="59">
        <v>2.5000000000000001E-3</v>
      </c>
      <c r="R226" s="59" t="s">
        <v>1813</v>
      </c>
      <c r="S226" s="59">
        <v>0.05</v>
      </c>
      <c r="T226" s="59">
        <v>0.05</v>
      </c>
      <c r="U226" s="59"/>
      <c r="V226" s="59">
        <v>1.1874344533141086</v>
      </c>
      <c r="W226" s="59">
        <v>5.2083333333333293E-7</v>
      </c>
      <c r="X226" s="59">
        <v>5.2083333333332701E-7</v>
      </c>
      <c r="Y226" s="59">
        <v>6.5720087150111791E-21</v>
      </c>
      <c r="Z226" s="68" t="s">
        <v>1814</v>
      </c>
      <c r="AA226" s="68" t="s">
        <v>2161</v>
      </c>
    </row>
    <row r="227" spans="12:27" ht="15" customHeight="1" x14ac:dyDescent="0.25">
      <c r="L227" s="65">
        <v>46316.797418981485</v>
      </c>
      <c r="M227" s="59" t="s">
        <v>1884</v>
      </c>
      <c r="N227" s="59" t="s">
        <v>172</v>
      </c>
      <c r="O227" s="59">
        <v>-0.18220846438405705</v>
      </c>
      <c r="P227" s="59">
        <v>0.16839386125492553</v>
      </c>
      <c r="Q227" s="59">
        <v>2.5000000000000001E-3</v>
      </c>
      <c r="R227" s="59" t="s">
        <v>1813</v>
      </c>
      <c r="S227" s="59">
        <v>0.05</v>
      </c>
      <c r="T227" s="59">
        <v>0.05</v>
      </c>
      <c r="U227" s="59"/>
      <c r="V227" s="59">
        <v>1.1874344533141086</v>
      </c>
      <c r="W227" s="59">
        <v>5.2083333333330964E-7</v>
      </c>
      <c r="X227" s="59">
        <v>5.2083333333331684E-7</v>
      </c>
      <c r="Y227" s="59">
        <v>2.9009243007749322E-20</v>
      </c>
      <c r="Z227" s="68" t="s">
        <v>1814</v>
      </c>
      <c r="AA227" s="68" t="s">
        <v>2162</v>
      </c>
    </row>
    <row r="228" spans="12:27" ht="15" customHeight="1" x14ac:dyDescent="0.25">
      <c r="L228" s="65">
        <v>46316.797418981485</v>
      </c>
      <c r="M228" s="59" t="s">
        <v>1885</v>
      </c>
      <c r="N228" s="59" t="s">
        <v>172</v>
      </c>
      <c r="O228" s="59">
        <v>-0.13583784427069759</v>
      </c>
      <c r="P228" s="59">
        <v>0.14969184023305449</v>
      </c>
      <c r="Q228" s="59">
        <v>2.5000000000000001E-3</v>
      </c>
      <c r="R228" s="59" t="s">
        <v>1813</v>
      </c>
      <c r="S228" s="59">
        <v>0.05</v>
      </c>
      <c r="T228" s="59">
        <v>0.05</v>
      </c>
      <c r="U228" s="59"/>
      <c r="V228" s="59">
        <v>1.1874344533141084</v>
      </c>
      <c r="W228" s="59">
        <v>5.2083333333333421E-7</v>
      </c>
      <c r="X228" s="59">
        <v>5.2083333333332468E-7</v>
      </c>
      <c r="Y228" s="59">
        <v>7.6615833677351474E-21</v>
      </c>
      <c r="Z228" s="68" t="s">
        <v>1814</v>
      </c>
      <c r="AA228" s="68" t="s">
        <v>2163</v>
      </c>
    </row>
    <row r="229" spans="12:27" ht="15" customHeight="1" x14ac:dyDescent="0.25">
      <c r="L229" s="65">
        <v>46316.797418981485</v>
      </c>
      <c r="M229" s="59" t="s">
        <v>1886</v>
      </c>
      <c r="N229" s="59" t="s">
        <v>172</v>
      </c>
      <c r="O229" s="59">
        <v>-8.9467224157338154E-2</v>
      </c>
      <c r="P229" s="59">
        <v>0.13098981921118347</v>
      </c>
      <c r="Q229" s="59">
        <v>2.5000000000000001E-3</v>
      </c>
      <c r="R229" s="59" t="s">
        <v>1813</v>
      </c>
      <c r="S229" s="59">
        <v>0.05</v>
      </c>
      <c r="T229" s="59">
        <v>0.05</v>
      </c>
      <c r="U229" s="59"/>
      <c r="V229" s="59">
        <v>1.1874344533141086</v>
      </c>
      <c r="W229" s="59">
        <v>5.2083333333332277E-7</v>
      </c>
      <c r="X229" s="59">
        <v>5.2083333333333791E-7</v>
      </c>
      <c r="Y229" s="59">
        <v>4.1454768506810071E-21</v>
      </c>
      <c r="Z229" s="68" t="s">
        <v>1814</v>
      </c>
      <c r="AA229" s="68" t="s">
        <v>2164</v>
      </c>
    </row>
    <row r="230" spans="12:27" ht="15" customHeight="1" x14ac:dyDescent="0.25">
      <c r="L230" s="65">
        <v>46316.797418981485</v>
      </c>
      <c r="M230" s="59" t="s">
        <v>1887</v>
      </c>
      <c r="N230" s="59" t="s">
        <v>172</v>
      </c>
      <c r="O230" s="59">
        <v>-4.3096604043978727E-2</v>
      </c>
      <c r="P230" s="59">
        <v>0.11228779818931241</v>
      </c>
      <c r="Q230" s="59">
        <v>2.5000000000000001E-3</v>
      </c>
      <c r="R230" s="59" t="s">
        <v>1813</v>
      </c>
      <c r="S230" s="59">
        <v>0.05</v>
      </c>
      <c r="T230" s="59">
        <v>0.05</v>
      </c>
      <c r="U230" s="59"/>
      <c r="V230" s="59">
        <v>1.1874344533141084</v>
      </c>
      <c r="W230" s="59">
        <v>5.2083333333332648E-7</v>
      </c>
      <c r="X230" s="59">
        <v>5.2083333333333399E-7</v>
      </c>
      <c r="Y230" s="59">
        <v>2.3183019948191943E-21</v>
      </c>
      <c r="Z230" s="68" t="s">
        <v>1814</v>
      </c>
      <c r="AA230" s="68" t="s">
        <v>2165</v>
      </c>
    </row>
    <row r="231" spans="12:27" ht="15" customHeight="1" x14ac:dyDescent="0.25">
      <c r="L231" s="65">
        <v>46316.797418981485</v>
      </c>
      <c r="M231" s="59" t="s">
        <v>1888</v>
      </c>
      <c r="N231" s="59" t="s">
        <v>172</v>
      </c>
      <c r="O231" s="59">
        <v>-3.643133703491399E-3</v>
      </c>
      <c r="P231" s="59">
        <v>0.109853937451249</v>
      </c>
      <c r="Q231" s="59">
        <v>6.2500000000000001E-4</v>
      </c>
      <c r="R231" s="59" t="s">
        <v>1813</v>
      </c>
      <c r="S231" s="59">
        <v>2.5000000000000001E-2</v>
      </c>
      <c r="T231" s="59">
        <v>2.5000000000000001E-2</v>
      </c>
      <c r="U231" s="59"/>
      <c r="V231" s="59">
        <v>1.1874344533141088</v>
      </c>
      <c r="W231" s="59">
        <v>3.2552083333331482E-8</v>
      </c>
      <c r="X231" s="59">
        <v>3.2552083333333295E-8</v>
      </c>
      <c r="Y231" s="59">
        <v>-2.674482857401017E-23</v>
      </c>
      <c r="Z231" s="68" t="s">
        <v>1814</v>
      </c>
      <c r="AA231" s="68" t="s">
        <v>2166</v>
      </c>
    </row>
    <row r="232" spans="12:27" ht="15" customHeight="1" x14ac:dyDescent="0.25">
      <c r="L232" s="65">
        <v>46316.797418981485</v>
      </c>
      <c r="M232" s="59" t="s">
        <v>1889</v>
      </c>
      <c r="N232" s="59" t="s">
        <v>172</v>
      </c>
      <c r="O232" s="59">
        <v>1.9542176353188317E-2</v>
      </c>
      <c r="P232" s="59">
        <v>0.10050292694031347</v>
      </c>
      <c r="Q232" s="59">
        <v>6.2500000000000001E-4</v>
      </c>
      <c r="R232" s="59" t="s">
        <v>1813</v>
      </c>
      <c r="S232" s="59">
        <v>2.5000000000000001E-2</v>
      </c>
      <c r="T232" s="59">
        <v>2.5000000000000001E-2</v>
      </c>
      <c r="U232" s="59"/>
      <c r="V232" s="59">
        <v>1.1874344533141086</v>
      </c>
      <c r="W232" s="59">
        <v>3.2552083333331317E-8</v>
      </c>
      <c r="X232" s="59">
        <v>3.2552083333333209E-8</v>
      </c>
      <c r="Y232" s="59">
        <v>-2.1600499167107046E-22</v>
      </c>
      <c r="Z232" s="68" t="s">
        <v>1814</v>
      </c>
      <c r="AA232" s="68" t="s">
        <v>2167</v>
      </c>
    </row>
    <row r="233" spans="12:27" ht="15" customHeight="1" x14ac:dyDescent="0.25">
      <c r="L233" s="65">
        <v>46316.797418981485</v>
      </c>
      <c r="M233" s="59" t="s">
        <v>1890</v>
      </c>
      <c r="N233" s="59" t="s">
        <v>172</v>
      </c>
      <c r="O233" s="59">
        <v>4.2727486409868037E-2</v>
      </c>
      <c r="P233" s="59">
        <v>9.1151916429377949E-2</v>
      </c>
      <c r="Q233" s="59">
        <v>6.2500000000000001E-4</v>
      </c>
      <c r="R233" s="59" t="s">
        <v>1813</v>
      </c>
      <c r="S233" s="59">
        <v>2.5000000000000001E-2</v>
      </c>
      <c r="T233" s="59">
        <v>2.5000000000000001E-2</v>
      </c>
      <c r="U233" s="59"/>
      <c r="V233" s="59">
        <v>1.1874344533141086</v>
      </c>
      <c r="W233" s="59">
        <v>3.2552083333332865E-8</v>
      </c>
      <c r="X233" s="59">
        <v>3.2552083333333017E-8</v>
      </c>
      <c r="Y233" s="59">
        <v>-5.9139892982784659E-22</v>
      </c>
      <c r="Z233" s="68" t="s">
        <v>1814</v>
      </c>
      <c r="AA233" s="68" t="s">
        <v>2168</v>
      </c>
    </row>
    <row r="234" spans="12:27" ht="15" customHeight="1" x14ac:dyDescent="0.25">
      <c r="L234" s="65">
        <v>46316.797418981485</v>
      </c>
      <c r="M234" s="59" t="s">
        <v>1891</v>
      </c>
      <c r="N234" s="59" t="s">
        <v>172</v>
      </c>
      <c r="O234" s="59">
        <v>6.5912796466547741E-2</v>
      </c>
      <c r="P234" s="59">
        <v>8.180090591844244E-2</v>
      </c>
      <c r="Q234" s="59">
        <v>6.2500000000000001E-4</v>
      </c>
      <c r="R234" s="59" t="s">
        <v>1813</v>
      </c>
      <c r="S234" s="59">
        <v>2.5000000000000001E-2</v>
      </c>
      <c r="T234" s="59">
        <v>2.5000000000000001E-2</v>
      </c>
      <c r="U234" s="59"/>
      <c r="V234" s="59">
        <v>1.1874344533141086</v>
      </c>
      <c r="W234" s="59">
        <v>3.2552083333331872E-8</v>
      </c>
      <c r="X234" s="59">
        <v>3.2552083333333633E-8</v>
      </c>
      <c r="Y234" s="59">
        <v>-8.4583007264882326E-22</v>
      </c>
      <c r="Z234" s="68" t="s">
        <v>1814</v>
      </c>
      <c r="AA234" s="68" t="s">
        <v>2169</v>
      </c>
    </row>
    <row r="235" spans="12:27" ht="15" customHeight="1" x14ac:dyDescent="0.25">
      <c r="L235" s="65">
        <v>46316.797418981485</v>
      </c>
      <c r="M235" s="59" t="s">
        <v>1892</v>
      </c>
      <c r="N235" s="59" t="s">
        <v>172</v>
      </c>
      <c r="O235" s="59">
        <v>8.9098106523227458E-2</v>
      </c>
      <c r="P235" s="59">
        <v>7.2449895407506917E-2</v>
      </c>
      <c r="Q235" s="59">
        <v>6.2500000000000001E-4</v>
      </c>
      <c r="R235" s="59" t="s">
        <v>1813</v>
      </c>
      <c r="S235" s="59">
        <v>2.5000000000000001E-2</v>
      </c>
      <c r="T235" s="59">
        <v>2.5000000000000001E-2</v>
      </c>
      <c r="U235" s="59"/>
      <c r="V235" s="59">
        <v>1.1874344533141088</v>
      </c>
      <c r="W235" s="59">
        <v>3.2552083333331879E-8</v>
      </c>
      <c r="X235" s="59">
        <v>3.2552083333333017E-8</v>
      </c>
      <c r="Y235" s="59">
        <v>5.0022208597511057E-24</v>
      </c>
      <c r="Z235" s="68" t="s">
        <v>1814</v>
      </c>
      <c r="AA235" s="68" t="s">
        <v>2170</v>
      </c>
    </row>
    <row r="236" spans="12:27" ht="15" customHeight="1" x14ac:dyDescent="0.25">
      <c r="L236" s="65">
        <v>46316.797418981485</v>
      </c>
      <c r="M236" s="59" t="s">
        <v>1893</v>
      </c>
      <c r="N236" s="59" t="s">
        <v>172</v>
      </c>
      <c r="O236" s="59">
        <v>0.1122834165799072</v>
      </c>
      <c r="P236" s="59">
        <v>6.3098884896571394E-2</v>
      </c>
      <c r="Q236" s="59">
        <v>6.2500000000000001E-4</v>
      </c>
      <c r="R236" s="59" t="s">
        <v>1813</v>
      </c>
      <c r="S236" s="59">
        <v>2.5000000000000001E-2</v>
      </c>
      <c r="T236" s="59">
        <v>2.5000000000000001E-2</v>
      </c>
      <c r="U236" s="59"/>
      <c r="V236" s="59">
        <v>1.1874344533141088</v>
      </c>
      <c r="W236" s="59">
        <v>3.2552083333333593E-8</v>
      </c>
      <c r="X236" s="59">
        <v>3.255208333332951E-8</v>
      </c>
      <c r="Y236" s="59">
        <v>-4.7020876081660387E-22</v>
      </c>
      <c r="Z236" s="68" t="s">
        <v>1814</v>
      </c>
      <c r="AA236" s="68" t="s">
        <v>2171</v>
      </c>
    </row>
    <row r="237" spans="12:27" ht="15" customHeight="1" x14ac:dyDescent="0.25">
      <c r="L237" s="65">
        <v>46316.797418981485</v>
      </c>
      <c r="M237" s="59" t="s">
        <v>1894</v>
      </c>
      <c r="N237" s="59" t="s">
        <v>172</v>
      </c>
      <c r="O237" s="59">
        <v>0.12611771612565137</v>
      </c>
      <c r="P237" s="59">
        <v>3.0562564328956158E-2</v>
      </c>
      <c r="Q237" s="59">
        <v>6.2500000000000001E-4</v>
      </c>
      <c r="R237" s="59" t="s">
        <v>1813</v>
      </c>
      <c r="S237" s="59">
        <v>2.5000000000000001E-2</v>
      </c>
      <c r="T237" s="59">
        <v>2.5000000000000001E-2</v>
      </c>
      <c r="U237" s="59"/>
      <c r="V237" s="59">
        <v>1.1874344533141066</v>
      </c>
      <c r="W237" s="59">
        <v>3.2552083333333368E-8</v>
      </c>
      <c r="X237" s="59">
        <v>3.2552083333331442E-8</v>
      </c>
      <c r="Y237" s="59">
        <v>8.3491613622754815E-22</v>
      </c>
      <c r="Z237" s="68" t="s">
        <v>1814</v>
      </c>
      <c r="AA237" s="68" t="s">
        <v>2172</v>
      </c>
    </row>
    <row r="238" spans="12:27" ht="15" customHeight="1" x14ac:dyDescent="0.25">
      <c r="L238" s="65">
        <v>46316.797418981485</v>
      </c>
      <c r="M238" s="59" t="s">
        <v>1895</v>
      </c>
      <c r="N238" s="59" t="s">
        <v>172</v>
      </c>
      <c r="O238" s="59">
        <v>0.1493030261823311</v>
      </c>
      <c r="P238" s="59">
        <v>2.1211553818020649E-2</v>
      </c>
      <c r="Q238" s="59">
        <v>6.2500000000000001E-4</v>
      </c>
      <c r="R238" s="59" t="s">
        <v>1813</v>
      </c>
      <c r="S238" s="59">
        <v>2.5000000000000001E-2</v>
      </c>
      <c r="T238" s="59">
        <v>2.5000000000000001E-2</v>
      </c>
      <c r="U238" s="59"/>
      <c r="V238" s="59">
        <v>1.1874344533141066</v>
      </c>
      <c r="W238" s="59">
        <v>3.2552083333333328E-8</v>
      </c>
      <c r="X238" s="59">
        <v>3.2552083333328663E-8</v>
      </c>
      <c r="Y238" s="59">
        <v>-9.4291863206308332E-22</v>
      </c>
      <c r="Z238" s="68" t="s">
        <v>1814</v>
      </c>
      <c r="AA238" s="68" t="s">
        <v>2173</v>
      </c>
    </row>
    <row r="239" spans="12:27" ht="15" customHeight="1" x14ac:dyDescent="0.25">
      <c r="L239" s="65">
        <v>46316.797418981485</v>
      </c>
      <c r="M239" s="59" t="s">
        <v>1896</v>
      </c>
      <c r="N239" s="59" t="s">
        <v>172</v>
      </c>
      <c r="O239" s="59">
        <v>0.13546872663658691</v>
      </c>
      <c r="P239" s="59">
        <v>5.3747874385635871E-2</v>
      </c>
      <c r="Q239" s="59">
        <v>6.2500000000000001E-4</v>
      </c>
      <c r="R239" s="59" t="s">
        <v>1813</v>
      </c>
      <c r="S239" s="59">
        <v>2.5000000000000001E-2</v>
      </c>
      <c r="T239" s="59">
        <v>2.5000000000000001E-2</v>
      </c>
      <c r="U239" s="59"/>
      <c r="V239" s="59">
        <v>1.1874344533141086</v>
      </c>
      <c r="W239" s="59">
        <v>3.2552083333333282E-8</v>
      </c>
      <c r="X239" s="59">
        <v>3.2552083333332673E-8</v>
      </c>
      <c r="Y239" s="59">
        <v>-4.5429260353557764E-22</v>
      </c>
      <c r="Z239" s="68" t="s">
        <v>1814</v>
      </c>
      <c r="AA239" s="68" t="s">
        <v>2174</v>
      </c>
    </row>
    <row r="240" spans="12:27" ht="15" customHeight="1" x14ac:dyDescent="0.25">
      <c r="L240" s="65">
        <v>46316.797418981485</v>
      </c>
      <c r="M240" s="59" t="s">
        <v>1897</v>
      </c>
      <c r="N240" s="59" t="s">
        <v>172</v>
      </c>
      <c r="O240" s="59">
        <v>0.15865403669326655</v>
      </c>
      <c r="P240" s="59">
        <v>4.4396863874700362E-2</v>
      </c>
      <c r="Q240" s="59">
        <v>6.2500000000000001E-4</v>
      </c>
      <c r="R240" s="59" t="s">
        <v>1813</v>
      </c>
      <c r="S240" s="59">
        <v>2.5000000000000001E-2</v>
      </c>
      <c r="T240" s="59">
        <v>2.5000000000000001E-2</v>
      </c>
      <c r="U240" s="59"/>
      <c r="V240" s="59">
        <v>1.1874344533141086</v>
      </c>
      <c r="W240" s="59">
        <v>3.2552083333333064E-8</v>
      </c>
      <c r="X240" s="59">
        <v>3.2552083333341527E-8</v>
      </c>
      <c r="Y240" s="59">
        <v>-4.6611603465862576E-22</v>
      </c>
      <c r="Z240" s="68" t="s">
        <v>1814</v>
      </c>
      <c r="AA240" s="68" t="s">
        <v>2175</v>
      </c>
    </row>
    <row r="241" spans="12:27" ht="15" customHeight="1" x14ac:dyDescent="0.25">
      <c r="L241" s="65">
        <v>46316.797418981485</v>
      </c>
      <c r="M241" s="59" t="s">
        <v>1898</v>
      </c>
      <c r="N241" s="59" t="s">
        <v>172</v>
      </c>
      <c r="O241" s="59">
        <v>0.18875649652281845</v>
      </c>
      <c r="P241" s="59">
        <v>1.8777693079957223E-2</v>
      </c>
      <c r="Q241" s="59">
        <v>2.5000000000000001E-3</v>
      </c>
      <c r="R241" s="59" t="s">
        <v>1813</v>
      </c>
      <c r="S241" s="59">
        <v>0.05</v>
      </c>
      <c r="T241" s="59">
        <v>0.05</v>
      </c>
      <c r="U241" s="59"/>
      <c r="V241" s="59">
        <v>1.1874344533141088</v>
      </c>
      <c r="W241" s="59">
        <v>5.2083333333333241E-7</v>
      </c>
      <c r="X241" s="59">
        <v>5.2083333333329651E-7</v>
      </c>
      <c r="Y241" s="59">
        <v>-9.8134478321298966E-22</v>
      </c>
      <c r="Z241" s="68" t="s">
        <v>1814</v>
      </c>
      <c r="AA241" s="68" t="s">
        <v>2176</v>
      </c>
    </row>
    <row r="242" spans="12:27" ht="15" customHeight="1" x14ac:dyDescent="0.25">
      <c r="L242" s="65">
        <v>46316.797418981485</v>
      </c>
      <c r="M242" s="59" t="s">
        <v>1899</v>
      </c>
      <c r="N242" s="59" t="s">
        <v>172</v>
      </c>
      <c r="O242" s="59">
        <v>0.23512711663617786</v>
      </c>
      <c r="P242" s="59">
        <v>7.5672058086185604E-5</v>
      </c>
      <c r="Q242" s="59">
        <v>2.5000000000000001E-3</v>
      </c>
      <c r="R242" s="59" t="s">
        <v>1813</v>
      </c>
      <c r="S242" s="59">
        <v>0.05</v>
      </c>
      <c r="T242" s="59">
        <v>0.05</v>
      </c>
      <c r="U242" s="59"/>
      <c r="V242" s="59">
        <v>1.1874344533141088</v>
      </c>
      <c r="W242" s="59">
        <v>5.2083333333333431E-7</v>
      </c>
      <c r="X242" s="59">
        <v>5.2083333333332828E-7</v>
      </c>
      <c r="Y242" s="59">
        <v>-3.9197800560941686E-22</v>
      </c>
      <c r="Z242" s="68" t="s">
        <v>1814</v>
      </c>
      <c r="AA242" s="68" t="s">
        <v>2177</v>
      </c>
    </row>
    <row r="243" spans="12:27" ht="15" customHeight="1" x14ac:dyDescent="0.25">
      <c r="L243" s="65">
        <v>46316.797418981485</v>
      </c>
      <c r="M243" s="59" t="s">
        <v>1900</v>
      </c>
      <c r="N243" s="59" t="s">
        <v>172</v>
      </c>
      <c r="O243" s="59">
        <v>-0.16350644336218595</v>
      </c>
      <c r="P243" s="59">
        <v>0.21476448136828494</v>
      </c>
      <c r="Q243" s="59">
        <v>2.5000000000000001E-3</v>
      </c>
      <c r="R243" s="59" t="s">
        <v>1813</v>
      </c>
      <c r="S243" s="59">
        <v>0.05</v>
      </c>
      <c r="T243" s="59">
        <v>0.05</v>
      </c>
      <c r="U243" s="59"/>
      <c r="V243" s="59">
        <v>1.1874344533141079</v>
      </c>
      <c r="W243" s="59">
        <v>5.2083333333331515E-7</v>
      </c>
      <c r="X243" s="59">
        <v>5.2083333333335358E-7</v>
      </c>
      <c r="Y243" s="59">
        <v>3.5506673157215116E-21</v>
      </c>
      <c r="Z243" s="68" t="s">
        <v>1814</v>
      </c>
      <c r="AA243" s="68" t="s">
        <v>2178</v>
      </c>
    </row>
    <row r="244" spans="12:27" ht="15" customHeight="1" x14ac:dyDescent="0.25">
      <c r="L244" s="65">
        <v>46316.797418981485</v>
      </c>
      <c r="M244" s="59" t="s">
        <v>1901</v>
      </c>
      <c r="N244" s="59" t="s">
        <v>172</v>
      </c>
      <c r="O244" s="59">
        <v>-0.11713582324882656</v>
      </c>
      <c r="P244" s="59">
        <v>0.19606246034641389</v>
      </c>
      <c r="Q244" s="59">
        <v>2.5000000000000001E-3</v>
      </c>
      <c r="R244" s="59" t="s">
        <v>1813</v>
      </c>
      <c r="S244" s="59">
        <v>0.05</v>
      </c>
      <c r="T244" s="59">
        <v>0.05</v>
      </c>
      <c r="U244" s="59"/>
      <c r="V244" s="59">
        <v>1.1874344533141084</v>
      </c>
      <c r="W244" s="59">
        <v>5.2083333333332139E-7</v>
      </c>
      <c r="X244" s="59">
        <v>5.2083333333331557E-7</v>
      </c>
      <c r="Y244" s="59">
        <v>-3.7653080653399231E-21</v>
      </c>
      <c r="Z244" s="68" t="s">
        <v>1814</v>
      </c>
      <c r="AA244" s="68" t="s">
        <v>2179</v>
      </c>
    </row>
    <row r="245" spans="12:27" ht="15" customHeight="1" x14ac:dyDescent="0.25">
      <c r="L245" s="65">
        <v>46316.797418981485</v>
      </c>
      <c r="M245" s="59" t="s">
        <v>1902</v>
      </c>
      <c r="N245" s="59" t="s">
        <v>172</v>
      </c>
      <c r="O245" s="59">
        <v>-7.0765203135467122E-2</v>
      </c>
      <c r="P245" s="59">
        <v>0.17736043932454287</v>
      </c>
      <c r="Q245" s="59">
        <v>2.5000000000000001E-3</v>
      </c>
      <c r="R245" s="59" t="s">
        <v>1813</v>
      </c>
      <c r="S245" s="59">
        <v>0.05</v>
      </c>
      <c r="T245" s="59">
        <v>0.05</v>
      </c>
      <c r="U245" s="59"/>
      <c r="V245" s="59">
        <v>1.1874344533141084</v>
      </c>
      <c r="W245" s="59">
        <v>5.2083333333331494E-7</v>
      </c>
      <c r="X245" s="59">
        <v>5.2083333333333601E-7</v>
      </c>
      <c r="Y245" s="59">
        <v>-9.204086381942034E-22</v>
      </c>
      <c r="Z245" s="68" t="s">
        <v>1814</v>
      </c>
      <c r="AA245" s="68" t="s">
        <v>2180</v>
      </c>
    </row>
    <row r="246" spans="12:27" ht="15" customHeight="1" x14ac:dyDescent="0.25">
      <c r="L246" s="65">
        <v>46316.797418981485</v>
      </c>
      <c r="M246" s="59" t="s">
        <v>1903</v>
      </c>
      <c r="N246" s="59" t="s">
        <v>172</v>
      </c>
      <c r="O246" s="59">
        <v>-2.4394583022107695E-2</v>
      </c>
      <c r="P246" s="59">
        <v>0.15865841830267183</v>
      </c>
      <c r="Q246" s="59">
        <v>2.5000000000000001E-3</v>
      </c>
      <c r="R246" s="59" t="s">
        <v>1813</v>
      </c>
      <c r="S246" s="59">
        <v>0.05</v>
      </c>
      <c r="T246" s="59">
        <v>0.05</v>
      </c>
      <c r="U246" s="59"/>
      <c r="V246" s="59">
        <v>1.1874344533141084</v>
      </c>
      <c r="W246" s="59">
        <v>5.2083333333333399E-7</v>
      </c>
      <c r="X246" s="59">
        <v>5.2083333333333399E-7</v>
      </c>
      <c r="Y246" s="59">
        <v>4.7311914386227727E-21</v>
      </c>
      <c r="Z246" s="68" t="s">
        <v>1814</v>
      </c>
      <c r="AA246" s="68" t="s">
        <v>2181</v>
      </c>
    </row>
    <row r="247" spans="12:27" ht="15" customHeight="1" x14ac:dyDescent="0.25">
      <c r="L247" s="65">
        <v>46316.797418981485</v>
      </c>
      <c r="M247" s="59" t="s">
        <v>1904</v>
      </c>
      <c r="N247" s="59" t="s">
        <v>172</v>
      </c>
      <c r="O247" s="59">
        <v>2.1976037091251736E-2</v>
      </c>
      <c r="P247" s="59">
        <v>0.13995639728080078</v>
      </c>
      <c r="Q247" s="59">
        <v>2.5000000000000001E-3</v>
      </c>
      <c r="R247" s="59" t="s">
        <v>1813</v>
      </c>
      <c r="S247" s="59">
        <v>0.05</v>
      </c>
      <c r="T247" s="59">
        <v>0.05</v>
      </c>
      <c r="U247" s="59"/>
      <c r="V247" s="59">
        <v>1.1874344533141084</v>
      </c>
      <c r="W247" s="59">
        <v>5.2083333333333569E-7</v>
      </c>
      <c r="X247" s="59">
        <v>5.2083333333333315E-7</v>
      </c>
      <c r="Y247" s="59">
        <v>5.7207216741517186E-22</v>
      </c>
      <c r="Z247" s="68" t="s">
        <v>1814</v>
      </c>
      <c r="AA247" s="68" t="s">
        <v>2182</v>
      </c>
    </row>
    <row r="248" spans="12:27" ht="15" customHeight="1" x14ac:dyDescent="0.25">
      <c r="L248" s="65">
        <v>46316.797418981485</v>
      </c>
      <c r="M248" s="59" t="s">
        <v>1905</v>
      </c>
      <c r="N248" s="59" t="s">
        <v>172</v>
      </c>
      <c r="O248" s="59">
        <v>6.834665720461118E-2</v>
      </c>
      <c r="P248" s="59">
        <v>0.12125437625892976</v>
      </c>
      <c r="Q248" s="59">
        <v>2.5000000000000001E-3</v>
      </c>
      <c r="R248" s="59" t="s">
        <v>1813</v>
      </c>
      <c r="S248" s="59">
        <v>0.05</v>
      </c>
      <c r="T248" s="59">
        <v>0.05</v>
      </c>
      <c r="U248" s="59"/>
      <c r="V248" s="59">
        <v>1.1874344533141081</v>
      </c>
      <c r="W248" s="59">
        <v>5.2083333333332521E-7</v>
      </c>
      <c r="X248" s="59">
        <v>5.2083333333332817E-7</v>
      </c>
      <c r="Y248" s="59">
        <v>-7.3014234658330686E-21</v>
      </c>
      <c r="Z248" s="68" t="s">
        <v>1814</v>
      </c>
      <c r="AA248" s="68" t="s">
        <v>2183</v>
      </c>
    </row>
    <row r="249" spans="12:27" ht="15" customHeight="1" x14ac:dyDescent="0.25">
      <c r="L249" s="65">
        <v>46316.797418981485</v>
      </c>
      <c r="M249" s="59" t="s">
        <v>1906</v>
      </c>
      <c r="N249" s="59" t="s">
        <v>172</v>
      </c>
      <c r="O249" s="59">
        <v>0.11471727731797061</v>
      </c>
      <c r="P249" s="59">
        <v>0.10255235523705872</v>
      </c>
      <c r="Q249" s="59">
        <v>2.5000000000000001E-3</v>
      </c>
      <c r="R249" s="59" t="s">
        <v>1813</v>
      </c>
      <c r="S249" s="59">
        <v>0.05</v>
      </c>
      <c r="T249" s="59">
        <v>0.05</v>
      </c>
      <c r="U249" s="59"/>
      <c r="V249" s="59">
        <v>1.1874344533141088</v>
      </c>
      <c r="W249" s="59">
        <v>5.2083333333333209E-7</v>
      </c>
      <c r="X249" s="59">
        <v>5.2083333333332129E-7</v>
      </c>
      <c r="Y249" s="59">
        <v>-5.9462763601914052E-21</v>
      </c>
      <c r="Z249" s="68" t="s">
        <v>1814</v>
      </c>
      <c r="AA249" s="68" t="s">
        <v>2184</v>
      </c>
    </row>
    <row r="250" spans="12:27" ht="15" customHeight="1" x14ac:dyDescent="0.25">
      <c r="L250" s="65">
        <v>46316.797418981485</v>
      </c>
      <c r="M250" s="59" t="s">
        <v>1907</v>
      </c>
      <c r="N250" s="59" t="s">
        <v>172</v>
      </c>
      <c r="O250" s="59">
        <v>0.16108789743133001</v>
      </c>
      <c r="P250" s="59">
        <v>8.3850334215187686E-2</v>
      </c>
      <c r="Q250" s="59">
        <v>2.5000000000000001E-3</v>
      </c>
      <c r="R250" s="59" t="s">
        <v>1813</v>
      </c>
      <c r="S250" s="59">
        <v>0.05</v>
      </c>
      <c r="T250" s="59">
        <v>0.05</v>
      </c>
      <c r="U250" s="59"/>
      <c r="V250" s="59">
        <v>1.1874344533141088</v>
      </c>
      <c r="W250" s="59">
        <v>5.2083333333333431E-7</v>
      </c>
      <c r="X250" s="59">
        <v>5.2083333333333526E-7</v>
      </c>
      <c r="Y250" s="59">
        <v>1.1350493878126145E-21</v>
      </c>
      <c r="Z250" s="68" t="s">
        <v>1814</v>
      </c>
      <c r="AA250" s="68" t="s">
        <v>2185</v>
      </c>
    </row>
    <row r="251" spans="12:27" ht="15" customHeight="1" x14ac:dyDescent="0.25">
      <c r="L251" s="65">
        <v>46316.797418981485</v>
      </c>
      <c r="M251" s="59" t="s">
        <v>1908</v>
      </c>
      <c r="N251" s="59" t="s">
        <v>172</v>
      </c>
      <c r="O251" s="59">
        <v>0.20745851754468947</v>
      </c>
      <c r="P251" s="59">
        <v>6.5148313193316654E-2</v>
      </c>
      <c r="Q251" s="59">
        <v>2.5000000000000001E-3</v>
      </c>
      <c r="R251" s="59" t="s">
        <v>1813</v>
      </c>
      <c r="S251" s="59">
        <v>0.05</v>
      </c>
      <c r="T251" s="59">
        <v>0.05</v>
      </c>
      <c r="U251" s="59"/>
      <c r="V251" s="59">
        <v>1.1874344533141077</v>
      </c>
      <c r="W251" s="59">
        <v>5.2083333333333304E-7</v>
      </c>
      <c r="X251" s="59">
        <v>5.2083333333331049E-7</v>
      </c>
      <c r="Y251" s="59">
        <v>-2.9140210244804622E-21</v>
      </c>
      <c r="Z251" s="68" t="s">
        <v>1814</v>
      </c>
      <c r="AA251" s="68" t="s">
        <v>2186</v>
      </c>
    </row>
    <row r="252" spans="12:27" ht="15" customHeight="1" x14ac:dyDescent="0.25">
      <c r="L252" s="65">
        <v>46316.797418981485</v>
      </c>
      <c r="M252" s="59" t="s">
        <v>1909</v>
      </c>
      <c r="N252" s="59" t="s">
        <v>172</v>
      </c>
      <c r="O252" s="59">
        <v>0.25382913765804888</v>
      </c>
      <c r="P252" s="59">
        <v>4.6446292171445615E-2</v>
      </c>
      <c r="Q252" s="59">
        <v>2.5000000000000001E-3</v>
      </c>
      <c r="R252" s="59" t="s">
        <v>1813</v>
      </c>
      <c r="S252" s="59">
        <v>0.05</v>
      </c>
      <c r="T252" s="59">
        <v>0.05</v>
      </c>
      <c r="U252" s="59"/>
      <c r="V252" s="59">
        <v>1.1874344533141077</v>
      </c>
      <c r="W252" s="59">
        <v>5.2083333333333368E-7</v>
      </c>
      <c r="X252" s="59">
        <v>5.2083333333333251E-7</v>
      </c>
      <c r="Y252" s="59">
        <v>7.6706783147528764E-21</v>
      </c>
      <c r="Z252" s="68" t="s">
        <v>1814</v>
      </c>
      <c r="AA252" s="68" t="s">
        <v>2187</v>
      </c>
    </row>
    <row r="253" spans="12:27" ht="15" customHeight="1" x14ac:dyDescent="0.25">
      <c r="L253" s="65">
        <v>46316.797418981485</v>
      </c>
      <c r="M253" s="59" t="s">
        <v>1910</v>
      </c>
      <c r="N253" s="59" t="s">
        <v>172</v>
      </c>
      <c r="O253" s="59">
        <v>-0.14480442234031493</v>
      </c>
      <c r="P253" s="59">
        <v>0.26113510148164437</v>
      </c>
      <c r="Q253" s="59">
        <v>2.5000000000000001E-3</v>
      </c>
      <c r="R253" s="59" t="s">
        <v>1813</v>
      </c>
      <c r="S253" s="59">
        <v>0.05</v>
      </c>
      <c r="T253" s="59">
        <v>0.05</v>
      </c>
      <c r="U253" s="59"/>
      <c r="V253" s="59">
        <v>1.1874344533141092</v>
      </c>
      <c r="W253" s="59">
        <v>5.2083333333332319E-7</v>
      </c>
      <c r="X253" s="59">
        <v>5.2083333333334892E-7</v>
      </c>
      <c r="Y253" s="59">
        <v>4.4383341446518895E-21</v>
      </c>
      <c r="Z253" s="68" t="s">
        <v>1814</v>
      </c>
      <c r="AA253" s="68" t="s">
        <v>2188</v>
      </c>
    </row>
    <row r="254" spans="12:27" ht="15" customHeight="1" x14ac:dyDescent="0.25">
      <c r="L254" s="65">
        <v>46316.797418981485</v>
      </c>
      <c r="M254" s="59" t="s">
        <v>1911</v>
      </c>
      <c r="N254" s="59" t="s">
        <v>172</v>
      </c>
      <c r="O254" s="59">
        <v>-9.8433802226955525E-2</v>
      </c>
      <c r="P254" s="59">
        <v>0.24243308045977338</v>
      </c>
      <c r="Q254" s="59">
        <v>2.5000000000000001E-3</v>
      </c>
      <c r="R254" s="59" t="s">
        <v>1813</v>
      </c>
      <c r="S254" s="59">
        <v>0.05</v>
      </c>
      <c r="T254" s="59">
        <v>0.05</v>
      </c>
      <c r="U254" s="59"/>
      <c r="V254" s="59">
        <v>1.1874344533141084</v>
      </c>
      <c r="W254" s="59">
        <v>5.2083333333326475E-7</v>
      </c>
      <c r="X254" s="59">
        <v>5.2083333333333283E-7</v>
      </c>
      <c r="Y254" s="59">
        <v>1.282751327380538E-20</v>
      </c>
      <c r="Z254" s="68" t="s">
        <v>1814</v>
      </c>
      <c r="AA254" s="68" t="s">
        <v>2189</v>
      </c>
    </row>
    <row r="255" spans="12:27" ht="15" customHeight="1" x14ac:dyDescent="0.25">
      <c r="L255" s="65">
        <v>46316.797418981485</v>
      </c>
      <c r="M255" s="59" t="s">
        <v>1912</v>
      </c>
      <c r="N255" s="59" t="s">
        <v>172</v>
      </c>
      <c r="O255" s="59">
        <v>-5.2063182113596083E-2</v>
      </c>
      <c r="P255" s="59">
        <v>0.22373105943790231</v>
      </c>
      <c r="Q255" s="59">
        <v>2.5000000000000001E-3</v>
      </c>
      <c r="R255" s="59" t="s">
        <v>1813</v>
      </c>
      <c r="S255" s="59">
        <v>0.05</v>
      </c>
      <c r="T255" s="59">
        <v>0.05</v>
      </c>
      <c r="U255" s="59"/>
      <c r="V255" s="59">
        <v>1.1874344533141086</v>
      </c>
      <c r="W255" s="59">
        <v>5.2083333333332478E-7</v>
      </c>
      <c r="X255" s="59">
        <v>5.2083333333333336E-7</v>
      </c>
      <c r="Y255" s="59">
        <v>5.9844751376658678E-22</v>
      </c>
      <c r="Z255" s="68" t="s">
        <v>1814</v>
      </c>
      <c r="AA255" s="68" t="s">
        <v>2190</v>
      </c>
    </row>
    <row r="256" spans="12:27" ht="15" customHeight="1" x14ac:dyDescent="0.25">
      <c r="L256" s="65">
        <v>46316.797418981485</v>
      </c>
      <c r="M256" s="59" t="s">
        <v>1913</v>
      </c>
      <c r="N256" s="59" t="s">
        <v>172</v>
      </c>
      <c r="O256" s="59">
        <v>-5.6925620002366596E-3</v>
      </c>
      <c r="P256" s="59">
        <v>0.20502903841603129</v>
      </c>
      <c r="Q256" s="59">
        <v>2.5000000000000001E-3</v>
      </c>
      <c r="R256" s="59" t="s">
        <v>1813</v>
      </c>
      <c r="S256" s="59">
        <v>0.05</v>
      </c>
      <c r="T256" s="59">
        <v>0.05</v>
      </c>
      <c r="U256" s="59"/>
      <c r="V256" s="59">
        <v>1.1874344533141088</v>
      </c>
      <c r="W256" s="59">
        <v>5.2083333333330403E-7</v>
      </c>
      <c r="X256" s="59">
        <v>5.2083333333333283E-7</v>
      </c>
      <c r="Y256" s="59">
        <v>-7.2805050876922903E-22</v>
      </c>
      <c r="Z256" s="68" t="s">
        <v>1814</v>
      </c>
      <c r="AA256" s="68" t="s">
        <v>2191</v>
      </c>
    </row>
    <row r="257" spans="12:27" ht="15" customHeight="1" x14ac:dyDescent="0.25">
      <c r="L257" s="65">
        <v>46316.797418981485</v>
      </c>
      <c r="M257" s="59" t="s">
        <v>1914</v>
      </c>
      <c r="N257" s="59" t="s">
        <v>172</v>
      </c>
      <c r="O257" s="59">
        <v>4.0678058113122771E-2</v>
      </c>
      <c r="P257" s="59">
        <v>0.18632701739416024</v>
      </c>
      <c r="Q257" s="59">
        <v>2.5000000000000001E-3</v>
      </c>
      <c r="R257" s="59" t="s">
        <v>1813</v>
      </c>
      <c r="S257" s="59">
        <v>0.05</v>
      </c>
      <c r="T257" s="59">
        <v>0.05</v>
      </c>
      <c r="U257" s="59"/>
      <c r="V257" s="59">
        <v>1.1874344533141086</v>
      </c>
      <c r="W257" s="59">
        <v>5.208333333333125E-7</v>
      </c>
      <c r="X257" s="59">
        <v>5.2083333333333198E-7</v>
      </c>
      <c r="Y257" s="59">
        <v>-4.5674823923036458E-21</v>
      </c>
      <c r="Z257" s="68" t="s">
        <v>1814</v>
      </c>
      <c r="AA257" s="68" t="s">
        <v>2192</v>
      </c>
    </row>
    <row r="258" spans="12:27" ht="15" customHeight="1" x14ac:dyDescent="0.25">
      <c r="L258" s="65">
        <v>46316.797418981485</v>
      </c>
      <c r="M258" s="59" t="s">
        <v>1915</v>
      </c>
      <c r="N258" s="59" t="s">
        <v>172</v>
      </c>
      <c r="O258" s="59">
        <v>8.7048678226482212E-2</v>
      </c>
      <c r="P258" s="59">
        <v>0.1676249963722892</v>
      </c>
      <c r="Q258" s="59">
        <v>2.5000000000000001E-3</v>
      </c>
      <c r="R258" s="59" t="s">
        <v>1813</v>
      </c>
      <c r="S258" s="59">
        <v>0.05</v>
      </c>
      <c r="T258" s="59">
        <v>0.05</v>
      </c>
      <c r="U258" s="59"/>
      <c r="V258" s="59">
        <v>1.1874344533141086</v>
      </c>
      <c r="W258" s="59">
        <v>5.2083333333333346E-7</v>
      </c>
      <c r="X258" s="59">
        <v>5.2083333333332499E-7</v>
      </c>
      <c r="Y258" s="59">
        <v>-4.7366484068334105E-21</v>
      </c>
      <c r="Z258" s="68" t="s">
        <v>1814</v>
      </c>
      <c r="AA258" s="68" t="s">
        <v>2193</v>
      </c>
    </row>
    <row r="259" spans="12:27" ht="15" customHeight="1" x14ac:dyDescent="0.25">
      <c r="L259" s="65">
        <v>46316.797418981485</v>
      </c>
      <c r="M259" s="59" t="s">
        <v>1916</v>
      </c>
      <c r="N259" s="59" t="s">
        <v>172</v>
      </c>
      <c r="O259" s="59">
        <v>0.13341929833984165</v>
      </c>
      <c r="P259" s="59">
        <v>0.14892297535041818</v>
      </c>
      <c r="Q259" s="59">
        <v>2.5000000000000001E-3</v>
      </c>
      <c r="R259" s="59" t="s">
        <v>1813</v>
      </c>
      <c r="S259" s="59">
        <v>0.05</v>
      </c>
      <c r="T259" s="59">
        <v>0.05</v>
      </c>
      <c r="U259" s="59"/>
      <c r="V259" s="59">
        <v>1.1874344533141086</v>
      </c>
      <c r="W259" s="59">
        <v>5.2083333333331589E-7</v>
      </c>
      <c r="X259" s="59">
        <v>5.2083333333332891E-7</v>
      </c>
      <c r="Y259" s="59">
        <v>-1.6345438780263067E-20</v>
      </c>
      <c r="Z259" s="68" t="s">
        <v>1814</v>
      </c>
      <c r="AA259" s="68" t="s">
        <v>2194</v>
      </c>
    </row>
    <row r="260" spans="12:27" ht="15" customHeight="1" x14ac:dyDescent="0.25">
      <c r="L260" s="65">
        <v>46316.797418981485</v>
      </c>
      <c r="M260" s="59" t="s">
        <v>1917</v>
      </c>
      <c r="N260" s="59" t="s">
        <v>172</v>
      </c>
      <c r="O260" s="59">
        <v>0.17978991845320105</v>
      </c>
      <c r="P260" s="59">
        <v>0.13022095432854713</v>
      </c>
      <c r="Q260" s="59">
        <v>2.5000000000000001E-3</v>
      </c>
      <c r="R260" s="59" t="s">
        <v>1813</v>
      </c>
      <c r="S260" s="59">
        <v>0.05</v>
      </c>
      <c r="T260" s="59">
        <v>0.05</v>
      </c>
      <c r="U260" s="59"/>
      <c r="V260" s="59">
        <v>1.1874344533141086</v>
      </c>
      <c r="W260" s="59">
        <v>5.208333333333197E-7</v>
      </c>
      <c r="X260" s="59">
        <v>5.2083333333335231E-7</v>
      </c>
      <c r="Y260" s="59">
        <v>5.0531525630503895E-21</v>
      </c>
      <c r="Z260" s="68" t="s">
        <v>1814</v>
      </c>
      <c r="AA260" s="68" t="s">
        <v>2195</v>
      </c>
    </row>
    <row r="261" spans="12:27" ht="15" customHeight="1" x14ac:dyDescent="0.25">
      <c r="L261" s="65">
        <v>46316.797418981485</v>
      </c>
      <c r="M261" s="59" t="s">
        <v>1918</v>
      </c>
      <c r="N261" s="59" t="s">
        <v>172</v>
      </c>
      <c r="O261" s="59">
        <v>0.22616053856656054</v>
      </c>
      <c r="P261" s="59">
        <v>0.11151893330667609</v>
      </c>
      <c r="Q261" s="59">
        <v>2.5000000000000001E-3</v>
      </c>
      <c r="R261" s="59" t="s">
        <v>1813</v>
      </c>
      <c r="S261" s="59">
        <v>0.05</v>
      </c>
      <c r="T261" s="59">
        <v>0.05</v>
      </c>
      <c r="U261" s="59"/>
      <c r="V261" s="59">
        <v>1.1874344533141086</v>
      </c>
      <c r="W261" s="59">
        <v>5.2083333333332817E-7</v>
      </c>
      <c r="X261" s="59">
        <v>5.2083333333324823E-7</v>
      </c>
      <c r="Y261" s="59">
        <v>-1.1776137398555874E-20</v>
      </c>
      <c r="Z261" s="68" t="s">
        <v>1814</v>
      </c>
      <c r="AA261" s="68" t="s">
        <v>2196</v>
      </c>
    </row>
    <row r="262" spans="12:27" ht="15" customHeight="1" x14ac:dyDescent="0.25">
      <c r="L262" s="65">
        <v>46316.797418981485</v>
      </c>
      <c r="M262" s="59" t="s">
        <v>1919</v>
      </c>
      <c r="N262" s="59" t="s">
        <v>172</v>
      </c>
      <c r="O262" s="59">
        <v>0.27253115867991989</v>
      </c>
      <c r="P262" s="59">
        <v>9.2816912284805056E-2</v>
      </c>
      <c r="Q262" s="59">
        <v>2.5000000000000001E-3</v>
      </c>
      <c r="R262" s="59" t="s">
        <v>1813</v>
      </c>
      <c r="S262" s="59">
        <v>0.05</v>
      </c>
      <c r="T262" s="59">
        <v>0.05</v>
      </c>
      <c r="U262" s="59"/>
      <c r="V262" s="59">
        <v>1.1874344533141088</v>
      </c>
      <c r="W262" s="59">
        <v>5.2083333333332933E-7</v>
      </c>
      <c r="X262" s="59">
        <v>5.2083333333338429E-7</v>
      </c>
      <c r="Y262" s="59">
        <v>-2.5429471861571072E-21</v>
      </c>
      <c r="Z262" s="68" t="s">
        <v>1814</v>
      </c>
      <c r="AA262" s="68" t="s">
        <v>2197</v>
      </c>
    </row>
    <row r="263" spans="12:27" ht="15" customHeight="1" x14ac:dyDescent="0.25">
      <c r="L263" s="65">
        <v>46316.797418981485</v>
      </c>
      <c r="M263" s="59" t="s">
        <v>1920</v>
      </c>
      <c r="N263" s="59" t="s">
        <v>172</v>
      </c>
      <c r="O263" s="59">
        <v>-0.14237056160225153</v>
      </c>
      <c r="P263" s="59">
        <v>0.30058857182213172</v>
      </c>
      <c r="Q263" s="59">
        <v>6.2500000000000001E-4</v>
      </c>
      <c r="R263" s="59" t="s">
        <v>1813</v>
      </c>
      <c r="S263" s="59">
        <v>2.5000000000000001E-2</v>
      </c>
      <c r="T263" s="59">
        <v>2.5000000000000001E-2</v>
      </c>
      <c r="U263" s="59"/>
      <c r="V263" s="59">
        <v>1.1874344533141088</v>
      </c>
      <c r="W263" s="59">
        <v>3.2552083333320404E-8</v>
      </c>
      <c r="X263" s="59">
        <v>3.255208333333401E-8</v>
      </c>
      <c r="Y263" s="59">
        <v>4.4983607949689031E-21</v>
      </c>
      <c r="Z263" s="68" t="s">
        <v>1814</v>
      </c>
      <c r="AA263" s="68" t="s">
        <v>2198</v>
      </c>
    </row>
    <row r="264" spans="12:27" ht="15" customHeight="1" x14ac:dyDescent="0.25">
      <c r="L264" s="65">
        <v>46316.797418981485</v>
      </c>
      <c r="M264" s="59" t="s">
        <v>1921</v>
      </c>
      <c r="N264" s="59" t="s">
        <v>172</v>
      </c>
      <c r="O264" s="59">
        <v>-0.11918525154557183</v>
      </c>
      <c r="P264" s="59">
        <v>0.29123756131119621</v>
      </c>
      <c r="Q264" s="59">
        <v>6.2500000000000001E-4</v>
      </c>
      <c r="R264" s="59" t="s">
        <v>1813</v>
      </c>
      <c r="S264" s="59">
        <v>2.5000000000000001E-2</v>
      </c>
      <c r="T264" s="59">
        <v>2.5000000000000001E-2</v>
      </c>
      <c r="U264" s="59"/>
      <c r="V264" s="59">
        <v>1.1874344533141075</v>
      </c>
      <c r="W264" s="59">
        <v>3.2552083333322846E-8</v>
      </c>
      <c r="X264" s="59">
        <v>3.2552083333328074E-8</v>
      </c>
      <c r="Y264" s="59">
        <v>1.204170985147357E-21</v>
      </c>
      <c r="Z264" s="68" t="s">
        <v>1814</v>
      </c>
      <c r="AA264" s="68" t="s">
        <v>2199</v>
      </c>
    </row>
    <row r="265" spans="12:27" ht="15" customHeight="1" x14ac:dyDescent="0.25">
      <c r="L265" s="65">
        <v>46316.797418981485</v>
      </c>
      <c r="M265" s="59" t="s">
        <v>1922</v>
      </c>
      <c r="N265" s="59" t="s">
        <v>172</v>
      </c>
      <c r="O265" s="59">
        <v>-0.10983424103463628</v>
      </c>
      <c r="P265" s="59">
        <v>0.31442287136787594</v>
      </c>
      <c r="Q265" s="59">
        <v>6.2500000000000001E-4</v>
      </c>
      <c r="R265" s="59" t="s">
        <v>1813</v>
      </c>
      <c r="S265" s="59">
        <v>2.5000000000000001E-2</v>
      </c>
      <c r="T265" s="59">
        <v>2.5000000000000001E-2</v>
      </c>
      <c r="U265" s="59"/>
      <c r="V265" s="59">
        <v>1.1874344533141084</v>
      </c>
      <c r="W265" s="59">
        <v>3.2552083333316209E-8</v>
      </c>
      <c r="X265" s="59">
        <v>3.2552083333334976E-8</v>
      </c>
      <c r="Y265" s="59">
        <v>3.9653968997299671E-22</v>
      </c>
      <c r="Z265" s="68" t="s">
        <v>1814</v>
      </c>
      <c r="AA265" s="68" t="s">
        <v>2200</v>
      </c>
    </row>
    <row r="266" spans="12:27" ht="15" customHeight="1" x14ac:dyDescent="0.25">
      <c r="L266" s="65">
        <v>46316.797418981485</v>
      </c>
      <c r="M266" s="59" t="s">
        <v>1923</v>
      </c>
      <c r="N266" s="59" t="s">
        <v>172</v>
      </c>
      <c r="O266" s="59">
        <v>-7.9731781205084493E-2</v>
      </c>
      <c r="P266" s="59">
        <v>0.28880370057313276</v>
      </c>
      <c r="Q266" s="59">
        <v>2.5000000000000001E-3</v>
      </c>
      <c r="R266" s="59" t="s">
        <v>1813</v>
      </c>
      <c r="S266" s="59">
        <v>0.05</v>
      </c>
      <c r="T266" s="59">
        <v>0.05</v>
      </c>
      <c r="U266" s="59"/>
      <c r="V266" s="59">
        <v>1.1874344533141084</v>
      </c>
      <c r="W266" s="59">
        <v>5.2083333333333368E-7</v>
      </c>
      <c r="X266" s="59">
        <v>5.2083333333332986E-7</v>
      </c>
      <c r="Y266" s="59">
        <v>8.0253812484443189E-21</v>
      </c>
      <c r="Z266" s="68" t="s">
        <v>1814</v>
      </c>
      <c r="AA266" s="68" t="s">
        <v>2201</v>
      </c>
    </row>
    <row r="267" spans="12:27" ht="15" customHeight="1" x14ac:dyDescent="0.25">
      <c r="L267" s="65">
        <v>46316.797418981485</v>
      </c>
      <c r="M267" s="59" t="s">
        <v>1924</v>
      </c>
      <c r="N267" s="59" t="s">
        <v>172</v>
      </c>
      <c r="O267" s="59">
        <v>-3.3361161091725051E-2</v>
      </c>
      <c r="P267" s="59">
        <v>0.27010167955126174</v>
      </c>
      <c r="Q267" s="59">
        <v>2.5000000000000001E-3</v>
      </c>
      <c r="R267" s="59" t="s">
        <v>1813</v>
      </c>
      <c r="S267" s="59">
        <v>0.05</v>
      </c>
      <c r="T267" s="59">
        <v>0.05</v>
      </c>
      <c r="U267" s="59"/>
      <c r="V267" s="59">
        <v>1.1874344533141079</v>
      </c>
      <c r="W267" s="59">
        <v>5.2083333333329259E-7</v>
      </c>
      <c r="X267" s="59">
        <v>5.2083333333333368E-7</v>
      </c>
      <c r="Y267" s="59">
        <v>-2.4774635676294566E-21</v>
      </c>
      <c r="Z267" s="68" t="s">
        <v>1814</v>
      </c>
      <c r="AA267" s="68" t="s">
        <v>2202</v>
      </c>
    </row>
    <row r="268" spans="12:27" ht="15" customHeight="1" x14ac:dyDescent="0.25">
      <c r="L268" s="65">
        <v>46316.797418981485</v>
      </c>
      <c r="M268" s="59" t="s">
        <v>1925</v>
      </c>
      <c r="N268" s="59" t="s">
        <v>172</v>
      </c>
      <c r="O268" s="59">
        <v>1.3009459021634378E-2</v>
      </c>
      <c r="P268" s="59">
        <v>0.25139965852939067</v>
      </c>
      <c r="Q268" s="59">
        <v>2.5000000000000001E-3</v>
      </c>
      <c r="R268" s="59" t="s">
        <v>1813</v>
      </c>
      <c r="S268" s="59">
        <v>0.05</v>
      </c>
      <c r="T268" s="59">
        <v>0.05</v>
      </c>
      <c r="U268" s="59"/>
      <c r="V268" s="59">
        <v>1.1874344533141079</v>
      </c>
      <c r="W268" s="59">
        <v>5.2083333333333484E-7</v>
      </c>
      <c r="X268" s="59">
        <v>5.2083333333333431E-7</v>
      </c>
      <c r="Y268" s="59">
        <v>9.0071807790081948E-21</v>
      </c>
      <c r="Z268" s="68" t="s">
        <v>1814</v>
      </c>
      <c r="AA268" s="68" t="s">
        <v>2203</v>
      </c>
    </row>
    <row r="269" spans="12:27" ht="15" customHeight="1" x14ac:dyDescent="0.25">
      <c r="L269" s="65">
        <v>46316.797418981485</v>
      </c>
      <c r="M269" s="59" t="s">
        <v>1926</v>
      </c>
      <c r="N269" s="59" t="s">
        <v>172</v>
      </c>
      <c r="O269" s="59">
        <v>5.938007913499381E-2</v>
      </c>
      <c r="P269" s="59">
        <v>0.23269763750751965</v>
      </c>
      <c r="Q269" s="59">
        <v>2.5000000000000001E-3</v>
      </c>
      <c r="R269" s="59" t="s">
        <v>1813</v>
      </c>
      <c r="S269" s="59">
        <v>0.05</v>
      </c>
      <c r="T269" s="59">
        <v>0.05</v>
      </c>
      <c r="U269" s="59"/>
      <c r="V269" s="59">
        <v>1.1874344533141081</v>
      </c>
      <c r="W269" s="59">
        <v>5.2083333333332669E-7</v>
      </c>
      <c r="X269" s="59">
        <v>5.2083333333333304E-7</v>
      </c>
      <c r="Y269" s="59">
        <v>-3.1141098588705064E-21</v>
      </c>
      <c r="Z269" s="68" t="s">
        <v>1814</v>
      </c>
      <c r="AA269" s="68" t="s">
        <v>2204</v>
      </c>
    </row>
    <row r="270" spans="12:27" ht="15" customHeight="1" x14ac:dyDescent="0.25">
      <c r="L270" s="65">
        <v>46316.797418981485</v>
      </c>
      <c r="M270" s="59" t="s">
        <v>1927</v>
      </c>
      <c r="N270" s="59" t="s">
        <v>172</v>
      </c>
      <c r="O270" s="59">
        <v>0.10575069924835324</v>
      </c>
      <c r="P270" s="59">
        <v>0.2139956164856486</v>
      </c>
      <c r="Q270" s="59">
        <v>2.5000000000000001E-3</v>
      </c>
      <c r="R270" s="59" t="s">
        <v>1813</v>
      </c>
      <c r="S270" s="59">
        <v>0.05</v>
      </c>
      <c r="T270" s="59">
        <v>0.05</v>
      </c>
      <c r="U270" s="59"/>
      <c r="V270" s="59">
        <v>1.1874344533141086</v>
      </c>
      <c r="W270" s="59">
        <v>5.2083333333333696E-7</v>
      </c>
      <c r="X270" s="59">
        <v>5.2083333333332383E-7</v>
      </c>
      <c r="Y270" s="59">
        <v>-3.0413502827286721E-21</v>
      </c>
      <c r="Z270" s="68" t="s">
        <v>1814</v>
      </c>
      <c r="AA270" s="68" t="s">
        <v>2205</v>
      </c>
    </row>
    <row r="271" spans="12:27" ht="15" customHeight="1" x14ac:dyDescent="0.25">
      <c r="L271" s="65">
        <v>46316.797418981485</v>
      </c>
      <c r="M271" s="59" t="s">
        <v>1928</v>
      </c>
      <c r="N271" s="59" t="s">
        <v>172</v>
      </c>
      <c r="O271" s="59">
        <v>0.15212131936171266</v>
      </c>
      <c r="P271" s="59">
        <v>0.19529359546377759</v>
      </c>
      <c r="Q271" s="59">
        <v>2.5000000000000001E-3</v>
      </c>
      <c r="R271" s="59" t="s">
        <v>1813</v>
      </c>
      <c r="S271" s="59">
        <v>0.05</v>
      </c>
      <c r="T271" s="59">
        <v>0.05</v>
      </c>
      <c r="U271" s="59"/>
      <c r="V271" s="59">
        <v>1.1874344533141077</v>
      </c>
      <c r="W271" s="59">
        <v>5.2083333333333188E-7</v>
      </c>
      <c r="X271" s="59">
        <v>5.2083333333332891E-7</v>
      </c>
      <c r="Y271" s="59">
        <v>-1.624721335247159E-20</v>
      </c>
      <c r="Z271" s="68" t="s">
        <v>1814</v>
      </c>
      <c r="AA271" s="68" t="s">
        <v>2206</v>
      </c>
    </row>
    <row r="272" spans="12:27" ht="15" customHeight="1" x14ac:dyDescent="0.25">
      <c r="L272" s="65">
        <v>46316.797418981485</v>
      </c>
      <c r="M272" s="59" t="s">
        <v>1929</v>
      </c>
      <c r="N272" s="59" t="s">
        <v>172</v>
      </c>
      <c r="O272" s="59">
        <v>0.19849193947507213</v>
      </c>
      <c r="P272" s="59">
        <v>0.17659157444190654</v>
      </c>
      <c r="Q272" s="59">
        <v>2.5000000000000001E-3</v>
      </c>
      <c r="R272" s="59" t="s">
        <v>1813</v>
      </c>
      <c r="S272" s="59">
        <v>0.05</v>
      </c>
      <c r="T272" s="59">
        <v>0.05</v>
      </c>
      <c r="U272" s="59"/>
      <c r="V272" s="59">
        <v>1.1874344533141077</v>
      </c>
      <c r="W272" s="59">
        <v>5.2083333333333992E-7</v>
      </c>
      <c r="X272" s="59">
        <v>5.2083333333330107E-7</v>
      </c>
      <c r="Y272" s="59">
        <v>-7.9744495451450343E-21</v>
      </c>
      <c r="Z272" s="68" t="s">
        <v>1814</v>
      </c>
      <c r="AA272" s="68" t="s">
        <v>2207</v>
      </c>
    </row>
    <row r="273" spans="12:27" ht="15" customHeight="1" x14ac:dyDescent="0.25">
      <c r="L273" s="65">
        <v>46316.797418981485</v>
      </c>
      <c r="M273" s="59" t="s">
        <v>1930</v>
      </c>
      <c r="N273" s="59" t="s">
        <v>172</v>
      </c>
      <c r="O273" s="59">
        <v>0.24486255958843151</v>
      </c>
      <c r="P273" s="59">
        <v>0.15788955342003549</v>
      </c>
      <c r="Q273" s="59">
        <v>2.5000000000000001E-3</v>
      </c>
      <c r="R273" s="59" t="s">
        <v>1813</v>
      </c>
      <c r="S273" s="59">
        <v>0.05</v>
      </c>
      <c r="T273" s="59">
        <v>0.05</v>
      </c>
      <c r="U273" s="59"/>
      <c r="V273" s="59">
        <v>1.1874344533141086</v>
      </c>
      <c r="W273" s="59">
        <v>5.2083333333335284E-7</v>
      </c>
      <c r="X273" s="59">
        <v>5.2083333333334712E-7</v>
      </c>
      <c r="Y273" s="59">
        <v>2.9554939828813078E-20</v>
      </c>
      <c r="Z273" s="68" t="s">
        <v>1814</v>
      </c>
      <c r="AA273" s="68" t="s">
        <v>2208</v>
      </c>
    </row>
    <row r="274" spans="12:27" ht="15" customHeight="1" x14ac:dyDescent="0.25">
      <c r="L274" s="65">
        <v>46316.797418981485</v>
      </c>
      <c r="M274" s="59" t="s">
        <v>1931</v>
      </c>
      <c r="N274" s="59" t="s">
        <v>172</v>
      </c>
      <c r="O274" s="59">
        <v>0.27496501941798335</v>
      </c>
      <c r="P274" s="59">
        <v>0.13227038262529239</v>
      </c>
      <c r="Q274" s="59">
        <v>6.2500000000000001E-4</v>
      </c>
      <c r="R274" s="59" t="s">
        <v>1813</v>
      </c>
      <c r="S274" s="59">
        <v>2.5000000000000001E-2</v>
      </c>
      <c r="T274" s="59">
        <v>2.5000000000000001E-2</v>
      </c>
      <c r="U274" s="59"/>
      <c r="V274" s="59">
        <v>1.1874344533141066</v>
      </c>
      <c r="W274" s="59">
        <v>3.2552083333328643E-8</v>
      </c>
      <c r="X274" s="59">
        <v>3.2552083333328584E-8</v>
      </c>
      <c r="Y274" s="59">
        <v>-2.892193151637912E-21</v>
      </c>
      <c r="Z274" s="68" t="s">
        <v>1814</v>
      </c>
      <c r="AA274" s="68" t="s">
        <v>2209</v>
      </c>
    </row>
    <row r="275" spans="12:27" ht="15" customHeight="1" x14ac:dyDescent="0.25">
      <c r="L275" s="65">
        <v>46316.797418981485</v>
      </c>
      <c r="M275" s="59" t="s">
        <v>1932</v>
      </c>
      <c r="N275" s="59" t="s">
        <v>172</v>
      </c>
      <c r="O275" s="59">
        <v>0.29815032947466308</v>
      </c>
      <c r="P275" s="59">
        <v>0.12291937211435684</v>
      </c>
      <c r="Q275" s="59">
        <v>6.2500000000000001E-4</v>
      </c>
      <c r="R275" s="59" t="s">
        <v>1813</v>
      </c>
      <c r="S275" s="59">
        <v>2.5000000000000001E-2</v>
      </c>
      <c r="T275" s="59">
        <v>2.5000000000000001E-2</v>
      </c>
      <c r="U275" s="59"/>
      <c r="V275" s="59">
        <v>1.1874344533141088</v>
      </c>
      <c r="W275" s="59">
        <v>3.2552083333333619E-8</v>
      </c>
      <c r="X275" s="59">
        <v>3.2552083333319743E-8</v>
      </c>
      <c r="Y275" s="59">
        <v>4.929461283609271E-22</v>
      </c>
      <c r="Z275" s="68" t="s">
        <v>1814</v>
      </c>
      <c r="AA275" s="68" t="s">
        <v>2210</v>
      </c>
    </row>
    <row r="276" spans="12:27" ht="15" customHeight="1" x14ac:dyDescent="0.25">
      <c r="L276" s="65">
        <v>46316.797418981485</v>
      </c>
      <c r="M276" s="59" t="s">
        <v>1933</v>
      </c>
      <c r="N276" s="59" t="s">
        <v>172</v>
      </c>
      <c r="O276" s="59">
        <v>0.28431602992891886</v>
      </c>
      <c r="P276" s="59">
        <v>0.1554556926819721</v>
      </c>
      <c r="Q276" s="59">
        <v>6.2500000000000001E-4</v>
      </c>
      <c r="R276" s="59" t="s">
        <v>1813</v>
      </c>
      <c r="S276" s="59">
        <v>2.5000000000000001E-2</v>
      </c>
      <c r="T276" s="59">
        <v>2.5000000000000001E-2</v>
      </c>
      <c r="U276" s="59"/>
      <c r="V276" s="59">
        <v>1.1874344533141088</v>
      </c>
      <c r="W276" s="59">
        <v>3.2552083333333765E-8</v>
      </c>
      <c r="X276" s="59">
        <v>3.2552083333327485E-8</v>
      </c>
      <c r="Y276" s="59">
        <v>-4.5311026042327288E-21</v>
      </c>
      <c r="Z276" s="68" t="s">
        <v>1814</v>
      </c>
      <c r="AA276" s="68" t="s">
        <v>2211</v>
      </c>
    </row>
    <row r="277" spans="12:27" ht="15" customHeight="1" x14ac:dyDescent="0.25">
      <c r="L277" s="65">
        <v>46316.797418981485</v>
      </c>
      <c r="M277" s="59" t="s">
        <v>1934</v>
      </c>
      <c r="N277" s="59" t="s">
        <v>1935</v>
      </c>
      <c r="O277" s="59">
        <v>-7.8639848539047499E-2</v>
      </c>
      <c r="P277" s="59">
        <v>0.27218927217447664</v>
      </c>
      <c r="Q277" s="59">
        <v>3.1415926535897931E-4</v>
      </c>
      <c r="R277" s="59" t="s">
        <v>505</v>
      </c>
      <c r="S277" s="59"/>
      <c r="T277" s="59"/>
      <c r="U277" s="59">
        <v>0.02</v>
      </c>
      <c r="V277" s="59">
        <v>0</v>
      </c>
      <c r="W277" s="59">
        <v>0</v>
      </c>
      <c r="X277" s="59">
        <v>0</v>
      </c>
      <c r="Y277" s="59">
        <v>0</v>
      </c>
      <c r="Z277" s="68" t="s">
        <v>1936</v>
      </c>
      <c r="AA277" s="68" t="s">
        <v>2212</v>
      </c>
    </row>
    <row r="278" spans="12:27" ht="15" customHeight="1" x14ac:dyDescent="0.25">
      <c r="L278" s="65">
        <v>46316.797418981485</v>
      </c>
      <c r="M278" s="59" t="s">
        <v>1937</v>
      </c>
      <c r="N278" s="59" t="s">
        <v>1935</v>
      </c>
      <c r="O278" s="59">
        <v>-3.4184239560716131E-2</v>
      </c>
      <c r="P278" s="59">
        <v>0.25425960611393367</v>
      </c>
      <c r="Q278" s="59">
        <v>3.1415926535897931E-4</v>
      </c>
      <c r="R278" s="59" t="s">
        <v>505</v>
      </c>
      <c r="S278" s="59"/>
      <c r="T278" s="59"/>
      <c r="U278" s="59">
        <v>0.02</v>
      </c>
      <c r="V278" s="59">
        <v>0</v>
      </c>
      <c r="W278" s="59">
        <v>0</v>
      </c>
      <c r="X278" s="59">
        <v>0</v>
      </c>
      <c r="Y278" s="59">
        <v>0</v>
      </c>
      <c r="Z278" s="68" t="s">
        <v>1936</v>
      </c>
      <c r="AA278" s="68" t="s">
        <v>2213</v>
      </c>
    </row>
    <row r="279" spans="12:27" ht="15" customHeight="1" x14ac:dyDescent="0.25">
      <c r="L279" s="65">
        <v>46316.797418981485</v>
      </c>
      <c r="M279" s="59" t="s">
        <v>1938</v>
      </c>
      <c r="N279" s="59" t="s">
        <v>1935</v>
      </c>
      <c r="O279" s="59">
        <v>1.02713694176152E-2</v>
      </c>
      <c r="P279" s="59">
        <v>0.23632994005339072</v>
      </c>
      <c r="Q279" s="59">
        <v>3.1415926535897931E-4</v>
      </c>
      <c r="R279" s="59" t="s">
        <v>505</v>
      </c>
      <c r="S279" s="59"/>
      <c r="T279" s="59"/>
      <c r="U279" s="59">
        <v>0.02</v>
      </c>
      <c r="V279" s="59">
        <v>0</v>
      </c>
      <c r="W279" s="59">
        <v>0</v>
      </c>
      <c r="X279" s="59">
        <v>0</v>
      </c>
      <c r="Y279" s="59">
        <v>0</v>
      </c>
      <c r="Z279" s="68" t="s">
        <v>1936</v>
      </c>
      <c r="AA279" s="68" t="s">
        <v>2214</v>
      </c>
    </row>
    <row r="280" spans="12:27" ht="15" customHeight="1" x14ac:dyDescent="0.25">
      <c r="L280" s="65">
        <v>46316.797418981485</v>
      </c>
      <c r="M280" s="59" t="s">
        <v>1939</v>
      </c>
      <c r="N280" s="59" t="s">
        <v>1935</v>
      </c>
      <c r="O280" s="59">
        <v>5.4726978395946542E-2</v>
      </c>
      <c r="P280" s="59">
        <v>0.21840027399284778</v>
      </c>
      <c r="Q280" s="59">
        <v>3.1415926535897931E-4</v>
      </c>
      <c r="R280" s="59" t="s">
        <v>505</v>
      </c>
      <c r="S280" s="59"/>
      <c r="T280" s="59"/>
      <c r="U280" s="59">
        <v>0.02</v>
      </c>
      <c r="V280" s="59">
        <v>0</v>
      </c>
      <c r="W280" s="59">
        <v>0</v>
      </c>
      <c r="X280" s="59">
        <v>0</v>
      </c>
      <c r="Y280" s="59">
        <v>0</v>
      </c>
      <c r="Z280" s="68" t="s">
        <v>1936</v>
      </c>
      <c r="AA280" s="68" t="s">
        <v>2215</v>
      </c>
    </row>
    <row r="281" spans="12:27" ht="15" customHeight="1" x14ac:dyDescent="0.25">
      <c r="L281" s="65">
        <v>46316.797418981485</v>
      </c>
      <c r="M281" s="59" t="s">
        <v>1940</v>
      </c>
      <c r="N281" s="59" t="s">
        <v>1935</v>
      </c>
      <c r="O281" s="59">
        <v>9.9182587374277861E-2</v>
      </c>
      <c r="P281" s="59">
        <v>0.20047060793230481</v>
      </c>
      <c r="Q281" s="59">
        <v>3.1415926535897931E-4</v>
      </c>
      <c r="R281" s="59" t="s">
        <v>505</v>
      </c>
      <c r="S281" s="59"/>
      <c r="T281" s="59"/>
      <c r="U281" s="59">
        <v>0.02</v>
      </c>
      <c r="V281" s="59">
        <v>0</v>
      </c>
      <c r="W281" s="59">
        <v>0</v>
      </c>
      <c r="X281" s="59">
        <v>0</v>
      </c>
      <c r="Y281" s="59">
        <v>0</v>
      </c>
      <c r="Z281" s="68" t="s">
        <v>1936</v>
      </c>
      <c r="AA281" s="68" t="s">
        <v>2216</v>
      </c>
    </row>
    <row r="282" spans="12:27" ht="15" customHeight="1" x14ac:dyDescent="0.25">
      <c r="L282" s="65">
        <v>46316.797418981485</v>
      </c>
      <c r="M282" s="59" t="s">
        <v>1941</v>
      </c>
      <c r="N282" s="59" t="s">
        <v>1935</v>
      </c>
      <c r="O282" s="59">
        <v>0.14363819635260922</v>
      </c>
      <c r="P282" s="59">
        <v>0.18254094187176184</v>
      </c>
      <c r="Q282" s="59">
        <v>3.1415926535897931E-4</v>
      </c>
      <c r="R282" s="59" t="s">
        <v>505</v>
      </c>
      <c r="S282" s="59"/>
      <c r="T282" s="59"/>
      <c r="U282" s="59">
        <v>0.02</v>
      </c>
      <c r="V282" s="59">
        <v>0</v>
      </c>
      <c r="W282" s="59">
        <v>0</v>
      </c>
      <c r="X282" s="59">
        <v>0</v>
      </c>
      <c r="Y282" s="59">
        <v>0</v>
      </c>
      <c r="Z282" s="68" t="s">
        <v>1936</v>
      </c>
      <c r="AA282" s="68" t="s">
        <v>2217</v>
      </c>
    </row>
    <row r="283" spans="12:27" ht="15" customHeight="1" x14ac:dyDescent="0.25">
      <c r="L283" s="65">
        <v>46316.797418981485</v>
      </c>
      <c r="M283" s="59" t="s">
        <v>1942</v>
      </c>
      <c r="N283" s="59" t="s">
        <v>1935</v>
      </c>
      <c r="O283" s="59">
        <v>0.18809380533094053</v>
      </c>
      <c r="P283" s="59">
        <v>0.1646112758112189</v>
      </c>
      <c r="Q283" s="59">
        <v>3.1415926535897931E-4</v>
      </c>
      <c r="R283" s="59" t="s">
        <v>505</v>
      </c>
      <c r="S283" s="59"/>
      <c r="T283" s="59"/>
      <c r="U283" s="59">
        <v>0.02</v>
      </c>
      <c r="V283" s="59">
        <v>0</v>
      </c>
      <c r="W283" s="59">
        <v>0</v>
      </c>
      <c r="X283" s="59">
        <v>0</v>
      </c>
      <c r="Y283" s="59">
        <v>0</v>
      </c>
      <c r="Z283" s="68" t="s">
        <v>1936</v>
      </c>
      <c r="AA283" s="68" t="s">
        <v>2218</v>
      </c>
    </row>
    <row r="284" spans="12:27" ht="15" customHeight="1" x14ac:dyDescent="0.25">
      <c r="L284" s="65">
        <v>46316.797418981485</v>
      </c>
      <c r="M284" s="59" t="s">
        <v>1943</v>
      </c>
      <c r="N284" s="59" t="s">
        <v>1935</v>
      </c>
      <c r="O284" s="59">
        <v>0.23254941430927192</v>
      </c>
      <c r="P284" s="59">
        <v>0.14668160975067593</v>
      </c>
      <c r="Q284" s="59">
        <v>3.1415926535897931E-4</v>
      </c>
      <c r="R284" s="59" t="s">
        <v>505</v>
      </c>
      <c r="S284" s="59"/>
      <c r="T284" s="59"/>
      <c r="U284" s="59">
        <v>0.02</v>
      </c>
      <c r="V284" s="59">
        <v>0</v>
      </c>
      <c r="W284" s="59">
        <v>0</v>
      </c>
      <c r="X284" s="59">
        <v>0</v>
      </c>
      <c r="Y284" s="59">
        <v>0</v>
      </c>
      <c r="Z284" s="68" t="s">
        <v>1936</v>
      </c>
      <c r="AA284" s="68" t="s">
        <v>2219</v>
      </c>
    </row>
    <row r="285" spans="12:27" ht="15" customHeight="1" x14ac:dyDescent="0.25">
      <c r="L285" s="65">
        <v>46316.797418981485</v>
      </c>
      <c r="M285" s="59" t="s">
        <v>1944</v>
      </c>
      <c r="N285" s="59" t="s">
        <v>1935</v>
      </c>
      <c r="O285" s="59">
        <v>-0.23573682512276417</v>
      </c>
      <c r="P285" s="59">
        <v>-0.11732393677774251</v>
      </c>
      <c r="Q285" s="59">
        <v>3.1415926535897931E-4</v>
      </c>
      <c r="R285" s="59" t="s">
        <v>505</v>
      </c>
      <c r="S285" s="59"/>
      <c r="T285" s="59"/>
      <c r="U285" s="59">
        <v>0.02</v>
      </c>
      <c r="V285" s="59">
        <v>0</v>
      </c>
      <c r="W285" s="59">
        <v>0</v>
      </c>
      <c r="X285" s="59">
        <v>0</v>
      </c>
      <c r="Y285" s="59">
        <v>0</v>
      </c>
      <c r="Z285" s="68" t="s">
        <v>1936</v>
      </c>
      <c r="AA285" s="68" t="s">
        <v>2220</v>
      </c>
    </row>
    <row r="286" spans="12:27" ht="15" customHeight="1" x14ac:dyDescent="0.25">
      <c r="L286" s="65">
        <v>46316.797418981485</v>
      </c>
      <c r="M286" s="59" t="s">
        <v>1945</v>
      </c>
      <c r="N286" s="59" t="s">
        <v>1935</v>
      </c>
      <c r="O286" s="59">
        <v>-0.1912812161444328</v>
      </c>
      <c r="P286" s="59">
        <v>-0.13525360283828547</v>
      </c>
      <c r="Q286" s="59">
        <v>3.1415926535897931E-4</v>
      </c>
      <c r="R286" s="59" t="s">
        <v>505</v>
      </c>
      <c r="S286" s="59"/>
      <c r="T286" s="59"/>
      <c r="U286" s="59">
        <v>0.02</v>
      </c>
      <c r="V286" s="59">
        <v>0</v>
      </c>
      <c r="W286" s="59">
        <v>0</v>
      </c>
      <c r="X286" s="59">
        <v>0</v>
      </c>
      <c r="Y286" s="59">
        <v>0</v>
      </c>
      <c r="Z286" s="68" t="s">
        <v>1936</v>
      </c>
      <c r="AA286" s="68" t="s">
        <v>2221</v>
      </c>
    </row>
    <row r="287" spans="12:27" ht="15" customHeight="1" x14ac:dyDescent="0.25">
      <c r="L287" s="65">
        <v>46316.797418981485</v>
      </c>
      <c r="M287" s="59" t="s">
        <v>1946</v>
      </c>
      <c r="N287" s="59" t="s">
        <v>1935</v>
      </c>
      <c r="O287" s="59">
        <v>-0.14682560716610146</v>
      </c>
      <c r="P287" s="59">
        <v>-0.15318326889882844</v>
      </c>
      <c r="Q287" s="59">
        <v>3.1415926535897931E-4</v>
      </c>
      <c r="R287" s="59" t="s">
        <v>505</v>
      </c>
      <c r="S287" s="59"/>
      <c r="T287" s="59"/>
      <c r="U287" s="59">
        <v>0.02</v>
      </c>
      <c r="V287" s="59">
        <v>0</v>
      </c>
      <c r="W287" s="59">
        <v>0</v>
      </c>
      <c r="X287" s="59">
        <v>0</v>
      </c>
      <c r="Y287" s="59">
        <v>0</v>
      </c>
      <c r="Z287" s="68" t="s">
        <v>1936</v>
      </c>
      <c r="AA287" s="68" t="s">
        <v>2222</v>
      </c>
    </row>
    <row r="288" spans="12:27" ht="15" customHeight="1" x14ac:dyDescent="0.25">
      <c r="L288" s="65">
        <v>46316.797418981485</v>
      </c>
      <c r="M288" s="59" t="s">
        <v>1947</v>
      </c>
      <c r="N288" s="59" t="s">
        <v>1935</v>
      </c>
      <c r="O288" s="59">
        <v>-0.10236999818777014</v>
      </c>
      <c r="P288" s="59">
        <v>-0.17111293495937138</v>
      </c>
      <c r="Q288" s="59">
        <v>3.1415926535897931E-4</v>
      </c>
      <c r="R288" s="59" t="s">
        <v>505</v>
      </c>
      <c r="S288" s="59"/>
      <c r="T288" s="59"/>
      <c r="U288" s="59">
        <v>0.02</v>
      </c>
      <c r="V288" s="59">
        <v>0</v>
      </c>
      <c r="W288" s="59">
        <v>0</v>
      </c>
      <c r="X288" s="59">
        <v>0</v>
      </c>
      <c r="Y288" s="59">
        <v>0</v>
      </c>
      <c r="Z288" s="68" t="s">
        <v>1936</v>
      </c>
      <c r="AA288" s="68" t="s">
        <v>2223</v>
      </c>
    </row>
    <row r="289" spans="12:27" ht="15" customHeight="1" x14ac:dyDescent="0.25">
      <c r="L289" s="65">
        <v>46316.797418981485</v>
      </c>
      <c r="M289" s="59" t="s">
        <v>1948</v>
      </c>
      <c r="N289" s="59" t="s">
        <v>1935</v>
      </c>
      <c r="O289" s="59">
        <v>-5.7914389209438817E-2</v>
      </c>
      <c r="P289" s="59">
        <v>-0.18904260101991438</v>
      </c>
      <c r="Q289" s="59">
        <v>3.1415926535897931E-4</v>
      </c>
      <c r="R289" s="59" t="s">
        <v>505</v>
      </c>
      <c r="S289" s="59"/>
      <c r="T289" s="59"/>
      <c r="U289" s="59">
        <v>0.02</v>
      </c>
      <c r="V289" s="59">
        <v>0</v>
      </c>
      <c r="W289" s="59">
        <v>0</v>
      </c>
      <c r="X289" s="59">
        <v>0</v>
      </c>
      <c r="Y289" s="59">
        <v>0</v>
      </c>
      <c r="Z289" s="68" t="s">
        <v>1936</v>
      </c>
      <c r="AA289" s="68" t="s">
        <v>2224</v>
      </c>
    </row>
    <row r="290" spans="12:27" ht="15" customHeight="1" x14ac:dyDescent="0.25">
      <c r="L290" s="65">
        <v>46316.797418981485</v>
      </c>
      <c r="M290" s="59" t="s">
        <v>1949</v>
      </c>
      <c r="N290" s="59" t="s">
        <v>1935</v>
      </c>
      <c r="O290" s="59">
        <v>-1.3458780231107454E-2</v>
      </c>
      <c r="P290" s="59">
        <v>-0.20697226708045735</v>
      </c>
      <c r="Q290" s="59">
        <v>3.1415926535897931E-4</v>
      </c>
      <c r="R290" s="59" t="s">
        <v>505</v>
      </c>
      <c r="S290" s="59"/>
      <c r="T290" s="59"/>
      <c r="U290" s="59">
        <v>0.02</v>
      </c>
      <c r="V290" s="59">
        <v>0</v>
      </c>
      <c r="W290" s="59">
        <v>0</v>
      </c>
      <c r="X290" s="59">
        <v>0</v>
      </c>
      <c r="Y290" s="59">
        <v>0</v>
      </c>
      <c r="Z290" s="68" t="s">
        <v>1936</v>
      </c>
      <c r="AA290" s="68" t="s">
        <v>2225</v>
      </c>
    </row>
    <row r="291" spans="12:27" ht="15" customHeight="1" x14ac:dyDescent="0.25">
      <c r="L291" s="65">
        <v>46316.797418981485</v>
      </c>
      <c r="M291" s="59" t="s">
        <v>1950</v>
      </c>
      <c r="N291" s="59" t="s">
        <v>1935</v>
      </c>
      <c r="O291" s="59">
        <v>3.0996828747223853E-2</v>
      </c>
      <c r="P291" s="59">
        <v>-0.22490193314100027</v>
      </c>
      <c r="Q291" s="59">
        <v>3.1415926535897931E-4</v>
      </c>
      <c r="R291" s="59" t="s">
        <v>505</v>
      </c>
      <c r="S291" s="59"/>
      <c r="T291" s="59"/>
      <c r="U291" s="59">
        <v>0.02</v>
      </c>
      <c r="V291" s="59">
        <v>0</v>
      </c>
      <c r="W291" s="59">
        <v>0</v>
      </c>
      <c r="X291" s="59">
        <v>0</v>
      </c>
      <c r="Y291" s="59">
        <v>0</v>
      </c>
      <c r="Z291" s="68" t="s">
        <v>1936</v>
      </c>
      <c r="AA291" s="68" t="s">
        <v>2226</v>
      </c>
    </row>
    <row r="292" spans="12:27" ht="15" customHeight="1" x14ac:dyDescent="0.25">
      <c r="L292" s="65">
        <v>46316.797418981485</v>
      </c>
      <c r="M292" s="59" t="s">
        <v>1951</v>
      </c>
      <c r="N292" s="59" t="s">
        <v>1935</v>
      </c>
      <c r="O292" s="59">
        <v>7.5452437725555224E-2</v>
      </c>
      <c r="P292" s="59">
        <v>-0.24283159920154321</v>
      </c>
      <c r="Q292" s="59">
        <v>3.1415926535897931E-4</v>
      </c>
      <c r="R292" s="59" t="s">
        <v>505</v>
      </c>
      <c r="S292" s="59"/>
      <c r="T292" s="59"/>
      <c r="U292" s="59">
        <v>0.02</v>
      </c>
      <c r="V292" s="59">
        <v>0</v>
      </c>
      <c r="W292" s="59">
        <v>0</v>
      </c>
      <c r="X292" s="59">
        <v>0</v>
      </c>
      <c r="Y292" s="59">
        <v>0</v>
      </c>
      <c r="Z292" s="68" t="s">
        <v>1936</v>
      </c>
      <c r="AA292" s="68" t="s">
        <v>2227</v>
      </c>
    </row>
    <row r="293" spans="12:27" ht="15" customHeight="1" x14ac:dyDescent="0.25">
      <c r="L293" s="65">
        <v>46316.797418981485</v>
      </c>
      <c r="M293" s="59" t="s">
        <v>1952</v>
      </c>
      <c r="N293" s="59" t="s">
        <v>1935</v>
      </c>
      <c r="O293" s="59">
        <v>-2.5262470523939762E-2</v>
      </c>
      <c r="P293" s="59">
        <v>0.14822576183800781</v>
      </c>
      <c r="Q293" s="59">
        <v>3.1415926535897931E-4</v>
      </c>
      <c r="R293" s="59" t="s">
        <v>505</v>
      </c>
      <c r="S293" s="59"/>
      <c r="T293" s="59"/>
      <c r="U293" s="59">
        <v>0.02</v>
      </c>
      <c r="V293" s="59">
        <v>0</v>
      </c>
      <c r="W293" s="59">
        <v>0</v>
      </c>
      <c r="X293" s="59">
        <v>0</v>
      </c>
      <c r="Y293" s="59">
        <v>0</v>
      </c>
      <c r="Z293" s="68" t="s">
        <v>1936</v>
      </c>
      <c r="AA293" s="68" t="s">
        <v>2228</v>
      </c>
    </row>
    <row r="294" spans="12:27" ht="15" customHeight="1" x14ac:dyDescent="0.25">
      <c r="L294" s="65">
        <v>46316.797418981485</v>
      </c>
      <c r="M294" s="59" t="s">
        <v>1953</v>
      </c>
      <c r="N294" s="59" t="s">
        <v>1935</v>
      </c>
      <c r="O294" s="59">
        <v>1.9193138454391575E-2</v>
      </c>
      <c r="P294" s="59">
        <v>0.13029609577746487</v>
      </c>
      <c r="Q294" s="59">
        <v>3.1415926535897931E-4</v>
      </c>
      <c r="R294" s="59" t="s">
        <v>505</v>
      </c>
      <c r="S294" s="59"/>
      <c r="T294" s="59"/>
      <c r="U294" s="59">
        <v>0.02</v>
      </c>
      <c r="V294" s="59">
        <v>0</v>
      </c>
      <c r="W294" s="59">
        <v>0</v>
      </c>
      <c r="X294" s="59">
        <v>0</v>
      </c>
      <c r="Y294" s="59">
        <v>0</v>
      </c>
      <c r="Z294" s="68" t="s">
        <v>1936</v>
      </c>
      <c r="AA294" s="68" t="s">
        <v>2229</v>
      </c>
    </row>
    <row r="295" spans="12:27" ht="15" customHeight="1" x14ac:dyDescent="0.25">
      <c r="L295" s="65">
        <v>46316.797418981485</v>
      </c>
      <c r="M295" s="59" t="s">
        <v>1954</v>
      </c>
      <c r="N295" s="59" t="s">
        <v>1935</v>
      </c>
      <c r="O295" s="59">
        <v>6.3648747432722905E-2</v>
      </c>
      <c r="P295" s="59">
        <v>0.1123664297169219</v>
      </c>
      <c r="Q295" s="59">
        <v>3.1415926535897931E-4</v>
      </c>
      <c r="R295" s="59" t="s">
        <v>505</v>
      </c>
      <c r="S295" s="59"/>
      <c r="T295" s="59"/>
      <c r="U295" s="59">
        <v>0.02</v>
      </c>
      <c r="V295" s="59">
        <v>0</v>
      </c>
      <c r="W295" s="59">
        <v>0</v>
      </c>
      <c r="X295" s="59">
        <v>0</v>
      </c>
      <c r="Y295" s="59">
        <v>0</v>
      </c>
      <c r="Z295" s="68" t="s">
        <v>1936</v>
      </c>
      <c r="AA295" s="68" t="s">
        <v>2230</v>
      </c>
    </row>
    <row r="296" spans="12:27" ht="15" customHeight="1" x14ac:dyDescent="0.25">
      <c r="L296" s="65">
        <v>46316.797418981485</v>
      </c>
      <c r="M296" s="59" t="s">
        <v>1955</v>
      </c>
      <c r="N296" s="59" t="s">
        <v>1935</v>
      </c>
      <c r="O296" s="59">
        <v>0.10810435641105427</v>
      </c>
      <c r="P296" s="59">
        <v>9.4436763656378944E-2</v>
      </c>
      <c r="Q296" s="59">
        <v>3.1415926535897931E-4</v>
      </c>
      <c r="R296" s="59" t="s">
        <v>505</v>
      </c>
      <c r="S296" s="59"/>
      <c r="T296" s="59"/>
      <c r="U296" s="59">
        <v>0.02</v>
      </c>
      <c r="V296" s="59">
        <v>0</v>
      </c>
      <c r="W296" s="59">
        <v>0</v>
      </c>
      <c r="X296" s="59">
        <v>0</v>
      </c>
      <c r="Y296" s="59">
        <v>0</v>
      </c>
      <c r="Z296" s="68" t="s">
        <v>1936</v>
      </c>
      <c r="AA296" s="68" t="s">
        <v>2231</v>
      </c>
    </row>
    <row r="297" spans="12:27" ht="15" customHeight="1" x14ac:dyDescent="0.25">
      <c r="L297" s="65">
        <v>46316.797418981485</v>
      </c>
      <c r="M297" s="59" t="s">
        <v>1956</v>
      </c>
      <c r="N297" s="59" t="s">
        <v>1935</v>
      </c>
      <c r="O297" s="59">
        <v>0.15255996538938557</v>
      </c>
      <c r="P297" s="59">
        <v>7.6507097595835974E-2</v>
      </c>
      <c r="Q297" s="59">
        <v>3.1415926535897931E-4</v>
      </c>
      <c r="R297" s="59" t="s">
        <v>505</v>
      </c>
      <c r="S297" s="59"/>
      <c r="T297" s="59"/>
      <c r="U297" s="59">
        <v>0.02</v>
      </c>
      <c r="V297" s="59">
        <v>0</v>
      </c>
      <c r="W297" s="59">
        <v>0</v>
      </c>
      <c r="X297" s="59">
        <v>0</v>
      </c>
      <c r="Y297" s="59">
        <v>0</v>
      </c>
      <c r="Z297" s="68" t="s">
        <v>1936</v>
      </c>
      <c r="AA297" s="68" t="s">
        <v>2232</v>
      </c>
    </row>
    <row r="298" spans="12:27" ht="15" customHeight="1" x14ac:dyDescent="0.25">
      <c r="L298" s="65">
        <v>46316.797418981485</v>
      </c>
      <c r="M298" s="59" t="s">
        <v>1957</v>
      </c>
      <c r="N298" s="59" t="s">
        <v>1935</v>
      </c>
      <c r="O298" s="59">
        <v>-0.11129176722454652</v>
      </c>
      <c r="P298" s="59">
        <v>-6.5079090683445528E-2</v>
      </c>
      <c r="Q298" s="59">
        <v>3.1415926535897931E-4</v>
      </c>
      <c r="R298" s="59" t="s">
        <v>505</v>
      </c>
      <c r="S298" s="59"/>
      <c r="T298" s="59"/>
      <c r="U298" s="59">
        <v>0.02</v>
      </c>
      <c r="V298" s="59">
        <v>0</v>
      </c>
      <c r="W298" s="59">
        <v>0</v>
      </c>
      <c r="X298" s="59">
        <v>0</v>
      </c>
      <c r="Y298" s="59">
        <v>0</v>
      </c>
      <c r="Z298" s="68" t="s">
        <v>1936</v>
      </c>
      <c r="AA298" s="68" t="s">
        <v>2233</v>
      </c>
    </row>
    <row r="299" spans="12:27" ht="15" customHeight="1" x14ac:dyDescent="0.25">
      <c r="L299" s="65">
        <v>46316.797418981485</v>
      </c>
      <c r="M299" s="59" t="s">
        <v>1958</v>
      </c>
      <c r="N299" s="59" t="s">
        <v>1935</v>
      </c>
      <c r="O299" s="59">
        <v>-6.683615824621518E-2</v>
      </c>
      <c r="P299" s="59">
        <v>-8.3008756743988485E-2</v>
      </c>
      <c r="Q299" s="59">
        <v>3.1415926535897931E-4</v>
      </c>
      <c r="R299" s="59" t="s">
        <v>505</v>
      </c>
      <c r="S299" s="59"/>
      <c r="T299" s="59"/>
      <c r="U299" s="59">
        <v>0.02</v>
      </c>
      <c r="V299" s="59">
        <v>0</v>
      </c>
      <c r="W299" s="59">
        <v>0</v>
      </c>
      <c r="X299" s="59">
        <v>0</v>
      </c>
      <c r="Y299" s="59">
        <v>0</v>
      </c>
      <c r="Z299" s="68" t="s">
        <v>1936</v>
      </c>
      <c r="AA299" s="68" t="s">
        <v>2234</v>
      </c>
    </row>
    <row r="300" spans="12:27" ht="15" customHeight="1" x14ac:dyDescent="0.25">
      <c r="L300" s="65">
        <v>46316.797418981485</v>
      </c>
      <c r="M300" s="59" t="s">
        <v>1959</v>
      </c>
      <c r="N300" s="59" t="s">
        <v>1935</v>
      </c>
      <c r="O300" s="59">
        <v>-2.2380549267883854E-2</v>
      </c>
      <c r="P300" s="59">
        <v>-0.10093842280453146</v>
      </c>
      <c r="Q300" s="59">
        <v>3.1415926535897931E-4</v>
      </c>
      <c r="R300" s="59" t="s">
        <v>505</v>
      </c>
      <c r="S300" s="59"/>
      <c r="T300" s="59"/>
      <c r="U300" s="59">
        <v>0.02</v>
      </c>
      <c r="V300" s="59">
        <v>0</v>
      </c>
      <c r="W300" s="59">
        <v>0</v>
      </c>
      <c r="X300" s="59">
        <v>0</v>
      </c>
      <c r="Y300" s="59">
        <v>0</v>
      </c>
      <c r="Z300" s="68" t="s">
        <v>1936</v>
      </c>
      <c r="AA300" s="68" t="s">
        <v>2235</v>
      </c>
    </row>
    <row r="301" spans="12:27" ht="15" customHeight="1" x14ac:dyDescent="0.25">
      <c r="L301" s="65">
        <v>46316.797418981485</v>
      </c>
      <c r="M301" s="59" t="s">
        <v>1960</v>
      </c>
      <c r="N301" s="59" t="s">
        <v>1935</v>
      </c>
      <c r="O301" s="59">
        <v>2.2075059710447504E-2</v>
      </c>
      <c r="P301" s="59">
        <v>-0.11886808886507441</v>
      </c>
      <c r="Q301" s="59">
        <v>3.1415926535897931E-4</v>
      </c>
      <c r="R301" s="59" t="s">
        <v>505</v>
      </c>
      <c r="S301" s="59"/>
      <c r="T301" s="59"/>
      <c r="U301" s="59">
        <v>0.02</v>
      </c>
      <c r="V301" s="59">
        <v>0</v>
      </c>
      <c r="W301" s="59">
        <v>0</v>
      </c>
      <c r="X301" s="59">
        <v>0</v>
      </c>
      <c r="Y301" s="59">
        <v>0</v>
      </c>
      <c r="Z301" s="68" t="s">
        <v>1936</v>
      </c>
      <c r="AA301" s="68" t="s">
        <v>2236</v>
      </c>
    </row>
    <row r="302" spans="12:27" ht="15" customHeight="1" x14ac:dyDescent="0.25">
      <c r="L302" s="65">
        <v>46316.797418981485</v>
      </c>
      <c r="M302" s="59" t="s">
        <v>1961</v>
      </c>
      <c r="N302" s="59" t="s">
        <v>1935</v>
      </c>
      <c r="O302" s="59">
        <v>6.6530668688778799E-2</v>
      </c>
      <c r="P302" s="59">
        <v>-0.13679775492561738</v>
      </c>
      <c r="Q302" s="59">
        <v>3.1415926535897931E-4</v>
      </c>
      <c r="R302" s="59" t="s">
        <v>505</v>
      </c>
      <c r="S302" s="59"/>
      <c r="T302" s="59"/>
      <c r="U302" s="59">
        <v>0.02</v>
      </c>
      <c r="V302" s="59">
        <v>0</v>
      </c>
      <c r="W302" s="59">
        <v>0</v>
      </c>
      <c r="X302" s="59">
        <v>0</v>
      </c>
      <c r="Y302" s="59">
        <v>0</v>
      </c>
      <c r="Z302" s="68" t="s">
        <v>1936</v>
      </c>
      <c r="AA302" s="68" t="s">
        <v>2237</v>
      </c>
    </row>
  </sheetData>
  <mergeCells count="6">
    <mergeCell ref="BR155:CO155"/>
    <mergeCell ref="A155:I155"/>
    <mergeCell ref="L155:AA155"/>
    <mergeCell ref="AD155:AT155"/>
    <mergeCell ref="AW155:BB155"/>
    <mergeCell ref="BE155:BO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2026-10-21T18:46:42Z</dcterms:modified>
</cp:coreProperties>
</file>