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7CD304C-B558-4703-82C6-B34385268FF9}" xr6:coauthVersionLast="36" xr6:coauthVersionMax="36" xr10:uidLastSave="{00000000-0000-0000-0000-000000000000}"/>
  <bookViews>
    <workbookView xWindow="0" yWindow="0" windowWidth="38400" windowHeight="18915" xr2:uid="{5391E5D4-060D-45A4-8DDA-E024512E47C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J21" i="4"/>
  <c r="DJ20" i="4"/>
  <c r="DJ19" i="4"/>
  <c r="DJ18" i="4"/>
  <c r="DJ17" i="4"/>
  <c r="DJ16" i="4"/>
  <c r="DJ15" i="4"/>
  <c r="DJ14" i="4"/>
  <c r="DJ13" i="4"/>
  <c r="DJ12" i="4"/>
  <c r="DJ11" i="4"/>
  <c r="DJ10" i="4"/>
  <c r="DJ9" i="4"/>
  <c r="DJ8" i="4"/>
  <c r="DJ7" i="4"/>
  <c r="DJ6" i="4"/>
  <c r="DJ5" i="4"/>
  <c r="DJ4" i="4"/>
  <c r="DJ3" i="4"/>
  <c r="DJ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<sst xmlns="http://schemas.openxmlformats.org/spreadsheetml/2006/main" count="2579" uniqueCount="1596">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</sst>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F2-4371-8643-F643900737D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F2-4371-8643-F64390073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80320"/>
        <c:axId val="276682288"/>
      </c:scatterChart>
      <c:valAx>
        <c:axId val="27668032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682288"/>
        <c:crossesAt val="0"/>
        <c:crossBetween val="midCat"/>
      </c:valAx>
      <c:valAx>
        <c:axId val="2766822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68032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63-4E28-A7DE-04898AD4C63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63-4E28-A7DE-04898AD4C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39584"/>
        <c:axId val="280341224"/>
      </c:scatterChart>
      <c:valAx>
        <c:axId val="2803395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41224"/>
        <c:crossesAt val="0"/>
        <c:crossBetween val="midCat"/>
      </c:valAx>
      <c:valAx>
        <c:axId val="28034122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395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0A1F5CCB-C931-4781-BBBA-A4D36674DE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36F834E-8933-4268-9007-F92050937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CE73E469-AB50-4D73-A235-B77084BAA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7AA9A81-F98B-403B-9D58-B29E390BF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CD7916C7-8471-484E-8029-BFF4E8B89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471E93A-CC14-45FC-9BCC-63A42B5DC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1EA651A4-100D-43FA-977F-542D1DF01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793A6D6-F3EF-4E2A-AB3C-804502FC2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78241C6F-F019-4969-86BE-97224E610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0BC9CB5-4F54-43D5-BAB7-1C4C1B0AD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D1C9EA7-7332-441D-8CEF-B207187BF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1C9B5AE8-C5EF-4066-8698-0ED92D451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DFF93B9-4DC5-42E9-AEF2-DDB6AFE65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2727F868-2B96-4430-81DB-0055C4ED2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6F7E972-1631-430A-9EC2-03E25A57E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4733169-3592-4595-8E32-B24DB19E1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8D0FA4E-6A69-46ED-A98C-3267C1160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5F86CAB-F308-476F-A513-B79A8A4BA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35B54D2A-718E-45FB-A1B1-84E23CEC2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5E8FE394-D43B-4BD1-AD12-89A26FC7F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3239D379-0B8C-4E8B-9933-B7955A549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0120933-3D03-453A-88F8-6834395DD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CA76F16D-E9BB-4D26-96FA-58EFF918C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19B22E28-EEF4-487E-9712-14AC88320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C1CA529-035F-40B7-A661-6D9EA0BD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A5BF3491-F3DB-4384-A0C9-E425223B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EC4CB2D-B661-4EF2-9F7C-E5052EABE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A8F1A0CA-DB2A-4264-8F56-4B7D1D3A1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72FF061-6CB1-4B33-878F-96205E66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73F8D23-728B-4102-A7E0-EA5612879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CFD7C19-3DB3-4C66-BB44-64CB22CB1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F94606C3-BFEA-4B48-B19D-728CE0B03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D09E52A-EFCF-42D3-AEE4-7CFFC2F22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7654F769-99D6-4D3A-997D-1E942CB9A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D4CF76B4-9CA4-4E4F-A682-2AF6556AD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5AB94B-F897-4433-8DEA-7233298E9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6355C18-502E-464A-89DA-E7F5BAC5C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8227437-BD20-475B-856A-3138D9624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8C405BE2-3983-4FF7-BA13-C5B357E50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33E28B9A-D214-4B5A-A8B3-C783460D4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5FA9AB2-E79B-4865-93F8-FE76F201C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46BBAD2-51DC-4B91-8E8B-B5E929F04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0A682A3-BA08-4580-B481-4810CEE0B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6BD88E0-97EB-4F02-8040-57E37113E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DE9C8959-91C0-43BF-8F89-3CB519CBD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E01C459A-BFF3-4E81-A664-DD646B70D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0FA3DF4D-B7B8-475A-A774-3D378E1CF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3AFDD4F-3F78-4331-A715-77D6EA1DF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B73BEAB2-32FD-4C35-932B-B9BE9E5ED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9C1D627D-CD25-4D18-9FB7-C50313714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7875DA5E-AF68-4374-B7DE-BD66E8850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F8DEF5B0-E484-4BC3-B1D5-B1C59D70B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831AB82E-E25A-4FB3-AB1A-08889F991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660534E8-1E47-4D23-B6EE-CACB020C1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706A56E-7488-4E48-B5A1-CA09A021E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29B2D29-EF50-4099-875A-067980C3D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CD8C2D07-5C1B-46AA-809B-DB67EEE05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0755E614-6D8E-46D1-A901-66BC740DE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4D03340E-B1BB-4678-B291-29BC52F4D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9D096DCC-DFE7-4839-9C78-B96AD78D6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540D687-A37F-4A5A-BE01-85C196C72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02642FC-7E7B-46FB-85D6-75B355F7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B6AB621-EC4B-484C-AA10-5D6FD75A7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DAE7486-FEEE-4091-B9E7-EB6180152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8183824E-5DA8-4BF5-A1DB-F25E9B45A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D502F7EB-DB2A-4FF6-B87C-05B29AF25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B22DB79-FAA2-4BB0-83E4-FDE282254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A2C16F5A-1D1B-41E6-A71B-B4968516F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CD4F1CF-FFEB-407A-8157-CF602F9F9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0B999CB-8991-4723-BBCE-2B40CC29E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AC4F8C1B-77BB-4F70-95CA-D3A94474F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C2D68DA-CEB3-46A0-8436-9602B663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0B197121-2396-437A-8A73-541105D27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D3C9FD7-B3AC-4361-96AB-7BFB96053AB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18740AB5-A3D3-484F-9D33-73967C30260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B005FD2-D110-478D-AD1F-C219BD6CA24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984A4C18-5653-4797-896B-1E3B7B46360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3CDDBD2-50DE-42A6-BF60-833A8E1D978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15DED-0A92-452E-AAC4-394D3CFCEB39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474</v>
      </c>
      <c r="BJ1" s="1"/>
      <c r="BK1" s="1"/>
      <c r="BL1" s="1"/>
      <c r="BM1" s="1"/>
      <c r="BN1" s="1"/>
      <c r="BO1" s="1"/>
      <c r="BP1" s="1"/>
      <c r="BQ1" s="1"/>
      <c r="BR1" s="1" t="s">
        <v>272</v>
      </c>
      <c r="BS1" s="1" t="s">
        <v>274</v>
      </c>
      <c r="BT1" s="1" t="s">
        <v>277</v>
      </c>
      <c r="BU1" s="1" t="s">
        <v>280</v>
      </c>
      <c r="BV1" s="1" t="s">
        <v>291</v>
      </c>
      <c r="BW1" s="1" t="s">
        <v>284</v>
      </c>
      <c r="BX1" s="1" t="s">
        <v>253</v>
      </c>
      <c r="BY1" s="1" t="s">
        <v>316</v>
      </c>
      <c r="BZ1" s="1" t="s">
        <v>318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542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549</v>
      </c>
      <c r="CV1" s="1" t="s">
        <v>550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12</v>
      </c>
      <c r="DG1" s="1" t="s">
        <v>12</v>
      </c>
      <c r="DH1" s="1" t="s">
        <v>12</v>
      </c>
      <c r="DI1" s="1" t="s">
        <v>227</v>
      </c>
      <c r="DJ1" s="1" t="s">
        <v>154</v>
      </c>
      <c r="DK1" s="1" t="s">
        <v>12</v>
      </c>
      <c r="DL1" s="1" t="s">
        <v>380</v>
      </c>
      <c r="DM1" s="1" t="s">
        <v>250</v>
      </c>
      <c r="DN1" s="1" t="s">
        <v>390</v>
      </c>
      <c r="DO1" s="1" t="s">
        <v>250</v>
      </c>
      <c r="DP1" s="1" t="s">
        <v>416</v>
      </c>
      <c r="DQ1" s="1" t="s">
        <v>281</v>
      </c>
      <c r="DR1" s="1" t="s">
        <v>12</v>
      </c>
      <c r="DS1" s="1" t="s">
        <v>430</v>
      </c>
      <c r="DT1" s="1" t="s">
        <v>448</v>
      </c>
      <c r="DU1" s="1" t="s">
        <v>555</v>
      </c>
      <c r="DV1" s="1" t="s">
        <v>272</v>
      </c>
      <c r="DW1" s="1"/>
      <c r="DX1" s="1"/>
      <c r="DY1" s="1"/>
      <c r="DZ1" s="1" t="s">
        <v>474</v>
      </c>
      <c r="EA1" s="1" t="s">
        <v>526</v>
      </c>
      <c r="EB1" s="1" t="s">
        <v>301</v>
      </c>
      <c r="EC1" s="1" t="s">
        <v>305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1587</v>
      </c>
      <c r="I2" s="5"/>
      <c r="J2" s="5"/>
      <c r="K2" s="5"/>
      <c r="L2" s="1"/>
      <c r="M2" s="1"/>
      <c r="N2" s="1"/>
      <c r="O2" s="46" t="s">
        <v>1588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243</v>
      </c>
      <c r="AJ2" s="6" t="s">
        <v>244</v>
      </c>
      <c r="AK2" s="6" t="s">
        <v>245</v>
      </c>
      <c r="AL2" s="6" t="s">
        <v>246</v>
      </c>
      <c r="AM2" s="6" t="s">
        <v>247</v>
      </c>
      <c r="AN2" s="6" t="s">
        <v>248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478</v>
      </c>
      <c r="BJ2" s="1"/>
      <c r="BK2" s="1"/>
      <c r="BL2" s="1"/>
      <c r="BM2" s="1"/>
      <c r="BN2" s="1"/>
      <c r="BO2" s="1"/>
      <c r="BP2" s="1"/>
      <c r="BQ2" s="1"/>
      <c r="BR2" s="1" t="s">
        <v>285</v>
      </c>
      <c r="BS2" s="1" t="s">
        <v>287</v>
      </c>
      <c r="BT2" s="1" t="s">
        <v>289</v>
      </c>
      <c r="BU2" s="1" t="s">
        <v>290</v>
      </c>
      <c r="BV2" s="1" t="s">
        <v>292</v>
      </c>
      <c r="BW2" s="1" t="s">
        <v>295</v>
      </c>
      <c r="BX2" s="1" t="s">
        <v>251</v>
      </c>
      <c r="BY2" s="1" t="s">
        <v>319</v>
      </c>
      <c r="BZ2" s="1" t="s">
        <v>320</v>
      </c>
      <c r="CA2" s="1"/>
      <c r="CB2" s="1" t="s">
        <v>536</v>
      </c>
      <c r="CC2" s="1" t="s">
        <v>8</v>
      </c>
      <c r="CD2" s="1" t="s">
        <v>8</v>
      </c>
      <c r="CE2" s="1" t="s">
        <v>537</v>
      </c>
      <c r="CF2" s="1" t="s">
        <v>538</v>
      </c>
      <c r="CG2" s="1">
        <v>-1</v>
      </c>
      <c r="CH2" s="1">
        <v>-1</v>
      </c>
      <c r="CI2" s="1" t="s">
        <v>539</v>
      </c>
      <c r="CJ2" s="1" t="s">
        <v>540</v>
      </c>
      <c r="CK2" s="1" t="s">
        <v>541</v>
      </c>
      <c r="CL2" s="1" t="s">
        <v>543</v>
      </c>
      <c r="CM2" s="1" t="s">
        <v>544</v>
      </c>
      <c r="CN2" s="1" t="s">
        <v>8</v>
      </c>
      <c r="CO2" s="1" t="s">
        <v>545</v>
      </c>
      <c r="CP2" s="1" t="s">
        <v>547</v>
      </c>
      <c r="CQ2" s="1" t="s">
        <v>8</v>
      </c>
      <c r="CR2" s="1" t="s">
        <v>148</v>
      </c>
      <c r="CS2" s="1" t="s">
        <v>68</v>
      </c>
      <c r="CT2" s="1" t="s">
        <v>548</v>
      </c>
      <c r="CU2" s="1" t="s">
        <v>137</v>
      </c>
      <c r="CV2" s="1" t="s">
        <v>163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8</v>
      </c>
      <c r="DG2" s="1" t="s">
        <v>8</v>
      </c>
      <c r="DH2" s="1" t="s">
        <v>8</v>
      </c>
      <c r="DI2" s="1" t="s">
        <v>551</v>
      </c>
      <c r="DJ2" s="1" t="str">
        <f>IF(INDEX(rngLoadCombinations,2,1)="","",INDEX(rngLoadCombinations,2,1))</f>
        <v/>
      </c>
      <c r="DK2" s="1" t="s">
        <v>8</v>
      </c>
      <c r="DL2" s="1" t="s">
        <v>397</v>
      </c>
      <c r="DM2" s="1" t="s">
        <v>254</v>
      </c>
      <c r="DN2" s="1" t="s">
        <v>402</v>
      </c>
      <c r="DO2" s="1" t="s">
        <v>254</v>
      </c>
      <c r="DP2" s="1" t="s">
        <v>552</v>
      </c>
      <c r="DQ2" s="1" t="s">
        <v>421</v>
      </c>
      <c r="DR2" s="1" t="s">
        <v>8</v>
      </c>
      <c r="DS2" s="1" t="s">
        <v>557</v>
      </c>
      <c r="DT2" s="1" t="s">
        <v>558</v>
      </c>
      <c r="DU2" s="1" t="s">
        <v>451</v>
      </c>
      <c r="DV2" s="1" t="s">
        <v>437</v>
      </c>
      <c r="DW2" s="1"/>
      <c r="DX2" s="1"/>
      <c r="DY2" s="1"/>
      <c r="DZ2" s="1" t="s">
        <v>478</v>
      </c>
      <c r="EA2" s="1" t="s">
        <v>535</v>
      </c>
      <c r="EB2" s="1" t="s">
        <v>302</v>
      </c>
      <c r="EC2" s="1" t="s">
        <v>306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267</v>
      </c>
      <c r="I3" s="8" t="s">
        <v>268</v>
      </c>
      <c r="J3" s="9" t="s">
        <v>269</v>
      </c>
      <c r="K3" s="8" t="s">
        <v>270</v>
      </c>
      <c r="L3" s="1"/>
      <c r="M3" s="1"/>
      <c r="N3" s="1"/>
      <c r="O3" s="8" t="s">
        <v>297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298</v>
      </c>
      <c r="T3" s="8" t="s">
        <v>299</v>
      </c>
      <c r="U3" s="10" t="s">
        <v>300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166</v>
      </c>
      <c r="AJ3" s="7" t="s">
        <v>249</v>
      </c>
      <c r="AK3" s="7" t="s">
        <v>250</v>
      </c>
      <c r="AL3" s="7" t="s">
        <v>251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286</v>
      </c>
      <c r="BS3" s="1" t="s">
        <v>288</v>
      </c>
      <c r="BT3" s="1" t="s">
        <v>276</v>
      </c>
      <c r="BU3" s="1" t="s">
        <v>279</v>
      </c>
      <c r="BV3" s="1" t="s">
        <v>282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546</v>
      </c>
      <c r="CP3" s="1" t="s">
        <v>544</v>
      </c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 t="str">
        <f>IF(INDEX(rngLoadCombinations,3,1)="","",INDEX(rngLoadCombinations,3,1))</f>
        <v/>
      </c>
      <c r="DK3" s="1"/>
      <c r="DL3" s="1"/>
      <c r="DM3" s="1"/>
      <c r="DN3" s="1"/>
      <c r="DO3" s="1"/>
      <c r="DP3" s="1" t="s">
        <v>553</v>
      </c>
      <c r="DQ3" s="1"/>
      <c r="DR3" s="1"/>
      <c r="DS3" s="1"/>
      <c r="DT3" s="1" t="s">
        <v>559</v>
      </c>
      <c r="DU3" s="1" t="s">
        <v>556</v>
      </c>
      <c r="DV3" s="1"/>
      <c r="DW3" s="1"/>
      <c r="DX3" s="1"/>
      <c r="DY3" s="1"/>
      <c r="DZ3" s="1"/>
      <c r="EA3" s="1"/>
      <c r="EB3" s="1" t="s">
        <v>303</v>
      </c>
      <c r="EC3" s="1" t="s">
        <v>307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271</v>
      </c>
      <c r="I4" s="12" t="s">
        <v>272</v>
      </c>
      <c r="J4" s="17" t="s">
        <v>272</v>
      </c>
      <c r="K4" s="12" t="s">
        <v>272</v>
      </c>
      <c r="L4" s="1"/>
      <c r="M4" s="1"/>
      <c r="N4" s="1"/>
      <c r="O4" s="12"/>
      <c r="P4" s="12"/>
      <c r="Q4" s="12"/>
      <c r="R4" s="12"/>
      <c r="S4" s="12" t="s">
        <v>301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166</v>
      </c>
      <c r="AJ4" s="7" t="s">
        <v>249</v>
      </c>
      <c r="AK4" s="7" t="s">
        <v>250</v>
      </c>
      <c r="AL4" s="7" t="s">
        <v>251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293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 t="str">
        <f>IF(INDEX(rngLoadCombinations,4,1)="","",INDEX(rngLoadCombinations,4,1))</f>
        <v/>
      </c>
      <c r="DK4" s="1"/>
      <c r="DL4" s="1"/>
      <c r="DM4" s="1"/>
      <c r="DN4" s="1"/>
      <c r="DO4" s="1"/>
      <c r="DP4" s="1" t="s">
        <v>554</v>
      </c>
      <c r="DQ4" s="1"/>
      <c r="DR4" s="1"/>
      <c r="DS4" s="1"/>
      <c r="DT4" s="1" t="s">
        <v>560</v>
      </c>
      <c r="DU4" s="1"/>
      <c r="DV4" s="1"/>
      <c r="DW4" s="1"/>
      <c r="DX4" s="1"/>
      <c r="DY4" s="1"/>
      <c r="DZ4" s="1"/>
      <c r="EA4" s="1"/>
      <c r="EB4" s="1" t="s">
        <v>304</v>
      </c>
      <c r="EC4" s="1" t="s">
        <v>308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1581</v>
      </c>
      <c r="F5" s="1"/>
      <c r="G5" s="1"/>
      <c r="H5" s="11" t="s">
        <v>273</v>
      </c>
      <c r="I5" s="12" t="s">
        <v>274</v>
      </c>
      <c r="J5" s="17" t="s">
        <v>274</v>
      </c>
      <c r="K5" s="12" t="s">
        <v>274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166</v>
      </c>
      <c r="AJ5" s="7" t="s">
        <v>249</v>
      </c>
      <c r="AK5" s="7" t="s">
        <v>250</v>
      </c>
      <c r="AL5" s="7" t="s">
        <v>252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294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 t="str">
        <f>IF(INDEX(rngLoadCombinations,5,1)="","",INDEX(rngLoadCombinations,5,1))</f>
        <v/>
      </c>
      <c r="DK5" s="1"/>
      <c r="DL5" s="1"/>
      <c r="DM5" s="1"/>
      <c r="DN5" s="1"/>
      <c r="DO5" s="1"/>
      <c r="DP5" s="1" t="s">
        <v>417</v>
      </c>
      <c r="DQ5" s="1"/>
      <c r="DR5" s="1"/>
      <c r="DS5" s="1"/>
      <c r="DT5" s="1" t="s">
        <v>561</v>
      </c>
      <c r="DU5" s="1"/>
      <c r="DV5" s="1"/>
      <c r="DW5" s="1"/>
      <c r="DX5" s="1"/>
      <c r="DY5" s="1"/>
      <c r="DZ5" s="1"/>
      <c r="EA5" s="1"/>
      <c r="EB5" s="1"/>
      <c r="EC5" s="1" t="s">
        <v>309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1581</v>
      </c>
      <c r="F6" s="1"/>
      <c r="G6" s="1"/>
      <c r="H6" s="11" t="s">
        <v>275</v>
      </c>
      <c r="I6" s="12" t="s">
        <v>276</v>
      </c>
      <c r="J6" s="17" t="s">
        <v>277</v>
      </c>
      <c r="K6" s="12" t="s">
        <v>276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166</v>
      </c>
      <c r="AJ6" s="7" t="s">
        <v>249</v>
      </c>
      <c r="AK6" s="7" t="s">
        <v>250</v>
      </c>
      <c r="AL6" s="7" t="s">
        <v>253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 t="str">
        <f>IF(INDEX(rngLoadCombinations,6,1)="","",INDEX(rngLoadCombinations,6,1))</f>
        <v/>
      </c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1581</v>
      </c>
      <c r="F7" s="1"/>
      <c r="G7" s="1"/>
      <c r="H7" s="11" t="s">
        <v>278</v>
      </c>
      <c r="I7" s="12" t="s">
        <v>279</v>
      </c>
      <c r="J7" s="17" t="s">
        <v>280</v>
      </c>
      <c r="K7" s="12" t="s">
        <v>279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166</v>
      </c>
      <c r="AJ7" s="7" t="s">
        <v>249</v>
      </c>
      <c r="AK7" s="7" t="s">
        <v>250</v>
      </c>
      <c r="AL7" s="7" t="s">
        <v>253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 t="str">
        <f>IF(INDEX(rngLoadCombinations,7,1)="","",INDEX(rngLoadCombinations,7,1))</f>
        <v/>
      </c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281</v>
      </c>
      <c r="I8" s="12" t="s">
        <v>282</v>
      </c>
      <c r="J8" s="17" t="s">
        <v>282</v>
      </c>
      <c r="K8" s="12" t="s">
        <v>282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166</v>
      </c>
      <c r="AJ8" s="7" t="s">
        <v>249</v>
      </c>
      <c r="AK8" s="7" t="s">
        <v>254</v>
      </c>
      <c r="AL8" s="7" t="s">
        <v>251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 t="str">
        <f>IF(INDEX(rngLoadCombinations,8,1)="","",INDEX(rngLoadCombinations,8,1))</f>
        <v/>
      </c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283</v>
      </c>
      <c r="I9" s="12" t="s">
        <v>284</v>
      </c>
      <c r="J9" s="17" t="s">
        <v>284</v>
      </c>
      <c r="K9" s="12" t="s">
        <v>284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166</v>
      </c>
      <c r="AJ9" s="7" t="s">
        <v>249</v>
      </c>
      <c r="AK9" s="7" t="s">
        <v>254</v>
      </c>
      <c r="AL9" s="7" t="s">
        <v>251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 t="str">
        <f>IF(INDEX(rngLoadCombinations,9,1)="","",INDEX(rngLoadCombinations,9,1))</f>
        <v/>
      </c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1581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166</v>
      </c>
      <c r="AJ10" s="7" t="s">
        <v>249</v>
      </c>
      <c r="AK10" s="7" t="s">
        <v>254</v>
      </c>
      <c r="AL10" s="7" t="s">
        <v>251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 t="str">
        <f>IF(INDEX(rngLoadCombinations,10,1)="","",INDEX(rngLoadCombinations,10,1))</f>
        <v/>
      </c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1581</v>
      </c>
      <c r="F11" s="1"/>
      <c r="G11" s="1"/>
      <c r="H11" s="46" t="s">
        <v>1589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166</v>
      </c>
      <c r="AJ11" s="7" t="s">
        <v>249</v>
      </c>
      <c r="AK11" s="7" t="s">
        <v>254</v>
      </c>
      <c r="AL11" s="7" t="s">
        <v>252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 t="str">
        <f>IF(INDEX(rngLoadCombinations,11,1)="","",INDEX(rngLoadCombinations,11,1))</f>
        <v/>
      </c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1581</v>
      </c>
      <c r="F12" s="1"/>
      <c r="G12" s="1"/>
      <c r="H12" s="8" t="s">
        <v>267</v>
      </c>
      <c r="I12" s="8" t="s">
        <v>313</v>
      </c>
      <c r="J12" s="9" t="s">
        <v>269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166</v>
      </c>
      <c r="AJ12" s="7" t="s">
        <v>249</v>
      </c>
      <c r="AK12" s="7" t="s">
        <v>254</v>
      </c>
      <c r="AL12" s="7" t="s">
        <v>253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 t="str">
        <f>IF(INDEX(rngLoadCombinations,12,1)="","",INDEX(rngLoadCombinations,12,1))</f>
        <v/>
      </c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1581</v>
      </c>
      <c r="F13" s="1"/>
      <c r="G13" s="1"/>
      <c r="H13" s="11" t="s">
        <v>314</v>
      </c>
      <c r="I13" s="12" t="s">
        <v>251</v>
      </c>
      <c r="J13" s="17" t="s">
        <v>253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166</v>
      </c>
      <c r="AJ13" s="7" t="s">
        <v>249</v>
      </c>
      <c r="AK13" s="7" t="s">
        <v>254</v>
      </c>
      <c r="AL13" s="7" t="s">
        <v>253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 t="str">
        <f>IF(INDEX(rngLoadCombinations,13,1)="","",INDEX(rngLoadCombinations,13,1))</f>
        <v/>
      </c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1581</v>
      </c>
      <c r="F14" s="1"/>
      <c r="G14" s="1"/>
      <c r="H14" s="11" t="s">
        <v>315</v>
      </c>
      <c r="I14" s="12" t="s">
        <v>316</v>
      </c>
      <c r="J14" s="17" t="s">
        <v>316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166</v>
      </c>
      <c r="AJ14" s="7" t="s">
        <v>249</v>
      </c>
      <c r="AK14" s="7" t="s">
        <v>254</v>
      </c>
      <c r="AL14" s="7" t="s">
        <v>253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 t="str">
        <f>IF(INDEX(rngLoadCombinations,14,1)="","",INDEX(rngLoadCombinations,14,1))</f>
        <v/>
      </c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1581</v>
      </c>
      <c r="F15" s="1"/>
      <c r="G15" s="1"/>
      <c r="H15" s="11" t="s">
        <v>317</v>
      </c>
      <c r="I15" s="12" t="s">
        <v>318</v>
      </c>
      <c r="J15" s="17" t="s">
        <v>318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166</v>
      </c>
      <c r="AJ15" s="7" t="s">
        <v>255</v>
      </c>
      <c r="AK15" s="7" t="s">
        <v>250</v>
      </c>
      <c r="AL15" s="7" t="s">
        <v>251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 t="str">
        <f>IF(INDEX(rngLoadCombinations,15,1)="","",INDEX(rngLoadCombinations,15,1))</f>
        <v/>
      </c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1581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166</v>
      </c>
      <c r="AJ16" s="7" t="s">
        <v>255</v>
      </c>
      <c r="AK16" s="7" t="s">
        <v>250</v>
      </c>
      <c r="AL16" s="7" t="s">
        <v>251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 t="str">
        <f>IF(INDEX(rngLoadCombinations,16,1)="","",INDEX(rngLoadCombinations,16,1))</f>
        <v/>
      </c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166</v>
      </c>
      <c r="AJ17" s="7" t="s">
        <v>255</v>
      </c>
      <c r="AK17" s="7" t="s">
        <v>250</v>
      </c>
      <c r="AL17" s="7" t="s">
        <v>252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 t="str">
        <f>IF(INDEX(rngLoadCombinations,17,1)="","",INDEX(rngLoadCombinations,17,1))</f>
        <v/>
      </c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321</v>
      </c>
      <c r="J18" s="8" t="s">
        <v>322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166</v>
      </c>
      <c r="AJ18" s="7" t="s">
        <v>255</v>
      </c>
      <c r="AK18" s="7" t="s">
        <v>250</v>
      </c>
      <c r="AL18" s="7" t="s">
        <v>253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 t="str">
        <f>IF(INDEX(rngLoadCombinations,18,1)="","",INDEX(rngLoadCombinations,18,1))</f>
        <v/>
      </c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1581</v>
      </c>
      <c r="F19" s="1"/>
      <c r="G19" s="1"/>
      <c r="H19" s="11" t="s">
        <v>323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324</v>
      </c>
      <c r="M19" s="47" t="s">
        <v>1581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166</v>
      </c>
      <c r="AJ19" s="7" t="s">
        <v>255</v>
      </c>
      <c r="AK19" s="7" t="s">
        <v>250</v>
      </c>
      <c r="AL19" s="7" t="s">
        <v>253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 t="str">
        <f>IF(INDEX(rngLoadCombinations,19,1)="","",INDEX(rngLoadCombinations,19,1))</f>
        <v/>
      </c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1581</v>
      </c>
      <c r="F20" s="1"/>
      <c r="G20" s="1"/>
      <c r="H20" s="11" t="s">
        <v>325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326</v>
      </c>
      <c r="M20" s="47" t="s">
        <v>1581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166</v>
      </c>
      <c r="AJ20" s="7" t="s">
        <v>255</v>
      </c>
      <c r="AK20" s="7" t="s">
        <v>254</v>
      </c>
      <c r="AL20" s="7" t="s">
        <v>251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 t="str">
        <f>IF(INDEX(rngLoadCombinations,20,1)="","",INDEX(rngLoadCombinations,20,1))</f>
        <v/>
      </c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1581</v>
      </c>
      <c r="F21" s="1"/>
      <c r="G21" s="1"/>
      <c r="H21" s="11" t="s">
        <v>327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328</v>
      </c>
      <c r="M21" s="47" t="s">
        <v>1581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166</v>
      </c>
      <c r="AJ21" s="7" t="s">
        <v>255</v>
      </c>
      <c r="AK21" s="7" t="s">
        <v>254</v>
      </c>
      <c r="AL21" s="7" t="s">
        <v>251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 t="str">
        <f>IF(INDEX(rngLoadCombinations,21,1)="","",INDEX(rngLoadCombinations,21,1))</f>
        <v/>
      </c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1581</v>
      </c>
      <c r="F22" s="1"/>
      <c r="G22" s="1"/>
      <c r="H22" s="11" t="s">
        <v>329</v>
      </c>
      <c r="I22" s="12">
        <v>2.5000000000000001E-2</v>
      </c>
      <c r="J22" s="12">
        <v>2.5000000000000001E-2</v>
      </c>
      <c r="K22" s="12" t="s">
        <v>9</v>
      </c>
      <c r="L22" s="13" t="s">
        <v>330</v>
      </c>
      <c r="M22" s="47" t="s">
        <v>1581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166</v>
      </c>
      <c r="AJ22" s="7" t="s">
        <v>255</v>
      </c>
      <c r="AK22" s="7" t="s">
        <v>254</v>
      </c>
      <c r="AL22" s="7" t="s">
        <v>251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1581</v>
      </c>
      <c r="F23" s="1"/>
      <c r="G23" s="1"/>
      <c r="H23" s="11" t="s">
        <v>331</v>
      </c>
      <c r="I23" s="12">
        <v>1.4999999999999999E-2</v>
      </c>
      <c r="J23" s="12">
        <v>1.4999999999999999E-2</v>
      </c>
      <c r="K23" s="12" t="s">
        <v>9</v>
      </c>
      <c r="L23" s="13" t="s">
        <v>332</v>
      </c>
      <c r="M23" s="47" t="s">
        <v>1581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166</v>
      </c>
      <c r="AJ23" s="7" t="s">
        <v>255</v>
      </c>
      <c r="AK23" s="7" t="s">
        <v>254</v>
      </c>
      <c r="AL23" s="7" t="s">
        <v>252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166</v>
      </c>
      <c r="AJ24" s="7" t="s">
        <v>255</v>
      </c>
      <c r="AK24" s="7" t="s">
        <v>254</v>
      </c>
      <c r="AL24" s="7" t="s">
        <v>253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1581</v>
      </c>
      <c r="F25" s="1"/>
      <c r="G25" s="1"/>
      <c r="H25" s="46" t="s">
        <v>1591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166</v>
      </c>
      <c r="AJ25" s="7" t="s">
        <v>255</v>
      </c>
      <c r="AK25" s="7" t="s">
        <v>254</v>
      </c>
      <c r="AL25" s="7" t="s">
        <v>253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1581</v>
      </c>
      <c r="F26" s="1"/>
      <c r="G26" s="1"/>
      <c r="H26" s="8" t="s">
        <v>1</v>
      </c>
      <c r="I26" s="8" t="s">
        <v>321</v>
      </c>
      <c r="J26" s="8" t="s">
        <v>322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1592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166</v>
      </c>
      <c r="AJ26" s="7" t="s">
        <v>255</v>
      </c>
      <c r="AK26" s="7" t="s">
        <v>254</v>
      </c>
      <c r="AL26" s="7" t="s">
        <v>253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1581</v>
      </c>
      <c r="F27" s="1"/>
      <c r="G27" s="1"/>
      <c r="H27" s="11" t="s">
        <v>333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334</v>
      </c>
      <c r="M27" s="47" t="s">
        <v>1581</v>
      </c>
      <c r="N27" s="1"/>
      <c r="O27" s="1"/>
      <c r="P27" s="8" t="s">
        <v>311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256</v>
      </c>
      <c r="AJ27" s="7" t="s">
        <v>249</v>
      </c>
      <c r="AK27" s="7" t="s">
        <v>250</v>
      </c>
      <c r="AL27" s="7" t="s">
        <v>251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1581</v>
      </c>
      <c r="F28" s="1"/>
      <c r="G28" s="1"/>
      <c r="H28" s="11" t="s">
        <v>335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336</v>
      </c>
      <c r="M28" s="47" t="s">
        <v>1581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256</v>
      </c>
      <c r="AJ28" s="7" t="s">
        <v>249</v>
      </c>
      <c r="AK28" s="7" t="s">
        <v>250</v>
      </c>
      <c r="AL28" s="7" t="s">
        <v>251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1581</v>
      </c>
      <c r="F29" s="1"/>
      <c r="G29" s="1"/>
      <c r="H29" s="11" t="s">
        <v>337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338</v>
      </c>
      <c r="M29" s="47" t="s">
        <v>1581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256</v>
      </c>
      <c r="AJ29" s="7" t="s">
        <v>249</v>
      </c>
      <c r="AK29" s="7" t="s">
        <v>250</v>
      </c>
      <c r="AL29" s="7" t="s">
        <v>252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1581</v>
      </c>
      <c r="F30" s="1"/>
      <c r="G30" s="1"/>
      <c r="H30" s="11" t="s">
        <v>339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340</v>
      </c>
      <c r="M30" s="47" t="s">
        <v>1581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256</v>
      </c>
      <c r="AJ30" s="7" t="s">
        <v>249</v>
      </c>
      <c r="AK30" s="7" t="s">
        <v>250</v>
      </c>
      <c r="AL30" s="7" t="s">
        <v>253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1581</v>
      </c>
      <c r="F31" s="1"/>
      <c r="G31" s="1"/>
      <c r="H31" s="11" t="s">
        <v>341</v>
      </c>
      <c r="I31" s="12">
        <v>1.5E-3</v>
      </c>
      <c r="J31" s="12">
        <v>8.0000000000000007E-5</v>
      </c>
      <c r="K31" s="12" t="s">
        <v>9</v>
      </c>
      <c r="L31" s="13" t="s">
        <v>342</v>
      </c>
      <c r="M31" s="47" t="s">
        <v>1581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256</v>
      </c>
      <c r="AJ31" s="7" t="s">
        <v>249</v>
      </c>
      <c r="AK31" s="7" t="s">
        <v>250</v>
      </c>
      <c r="AL31" s="7" t="s">
        <v>253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1581</v>
      </c>
      <c r="F32" s="1"/>
      <c r="G32" s="1"/>
      <c r="H32" s="11" t="s">
        <v>343</v>
      </c>
      <c r="I32" s="12">
        <v>2E-3</v>
      </c>
      <c r="J32" s="12">
        <v>1E-4</v>
      </c>
      <c r="K32" s="12" t="s">
        <v>9</v>
      </c>
      <c r="L32" s="13" t="s">
        <v>344</v>
      </c>
      <c r="M32" s="47" t="s">
        <v>1581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256</v>
      </c>
      <c r="AJ32" s="7" t="s">
        <v>249</v>
      </c>
      <c r="AK32" s="7" t="s">
        <v>254</v>
      </c>
      <c r="AL32" s="7" t="s">
        <v>251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345</v>
      </c>
      <c r="I33" s="12">
        <v>3.5000000000000001E-3</v>
      </c>
      <c r="J33" s="12">
        <v>1.4999999999999999E-4</v>
      </c>
      <c r="K33" s="12" t="s">
        <v>9</v>
      </c>
      <c r="L33" s="13" t="s">
        <v>346</v>
      </c>
      <c r="M33" s="47" t="s">
        <v>1581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256</v>
      </c>
      <c r="AJ33" s="7" t="s">
        <v>249</v>
      </c>
      <c r="AK33" s="7" t="s">
        <v>254</v>
      </c>
      <c r="AL33" s="7" t="s">
        <v>251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256</v>
      </c>
      <c r="AJ34" s="7" t="s">
        <v>249</v>
      </c>
      <c r="AK34" s="7" t="s">
        <v>254</v>
      </c>
      <c r="AL34" s="7" t="s">
        <v>251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1593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256</v>
      </c>
      <c r="AJ35" s="7" t="s">
        <v>249</v>
      </c>
      <c r="AK35" s="7" t="s">
        <v>254</v>
      </c>
      <c r="AL35" s="7" t="s">
        <v>251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1581</v>
      </c>
      <c r="F36" s="1"/>
      <c r="G36" s="1"/>
      <c r="H36" s="25"/>
      <c r="I36" s="25"/>
      <c r="J36" s="26" t="s">
        <v>298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256</v>
      </c>
      <c r="AJ36" s="7" t="s">
        <v>249</v>
      </c>
      <c r="AK36" s="7" t="s">
        <v>254</v>
      </c>
      <c r="AL36" s="7" t="s">
        <v>252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1581</v>
      </c>
      <c r="F37" s="1"/>
      <c r="G37" s="1"/>
      <c r="H37" s="25" t="s">
        <v>1</v>
      </c>
      <c r="I37" s="25" t="s">
        <v>348</v>
      </c>
      <c r="J37" s="9" t="s">
        <v>301</v>
      </c>
      <c r="K37" s="9" t="s">
        <v>302</v>
      </c>
      <c r="L37" s="9" t="s">
        <v>303</v>
      </c>
      <c r="M37" s="9" t="s">
        <v>304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256</v>
      </c>
      <c r="AJ37" s="7" t="s">
        <v>249</v>
      </c>
      <c r="AK37" s="7" t="s">
        <v>254</v>
      </c>
      <c r="AL37" s="7" t="s">
        <v>253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1581</v>
      </c>
      <c r="F38" s="1"/>
      <c r="G38" s="1"/>
      <c r="H38" s="14" t="s">
        <v>349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256</v>
      </c>
      <c r="AJ38" s="7" t="s">
        <v>249</v>
      </c>
      <c r="AK38" s="7" t="s">
        <v>254</v>
      </c>
      <c r="AL38" s="7" t="s">
        <v>253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350</v>
      </c>
      <c r="I39" s="11" t="s">
        <v>351</v>
      </c>
      <c r="J39" s="12" t="s">
        <v>352</v>
      </c>
      <c r="K39" s="12" t="s">
        <v>353</v>
      </c>
      <c r="L39" s="12" t="s">
        <v>354</v>
      </c>
      <c r="M39" s="12" t="s">
        <v>355</v>
      </c>
      <c r="N39" s="18" t="s">
        <v>356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256</v>
      </c>
      <c r="AJ39" s="7" t="s">
        <v>249</v>
      </c>
      <c r="AK39" s="7" t="s">
        <v>254</v>
      </c>
      <c r="AL39" s="7" t="s">
        <v>253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1581</v>
      </c>
      <c r="F40" s="1"/>
      <c r="G40" s="1"/>
      <c r="H40" s="11" t="s">
        <v>357</v>
      </c>
      <c r="I40" s="11" t="s">
        <v>358</v>
      </c>
      <c r="J40" s="12" t="s">
        <v>359</v>
      </c>
      <c r="K40" s="12" t="s">
        <v>360</v>
      </c>
      <c r="L40" s="12" t="s">
        <v>361</v>
      </c>
      <c r="M40" s="12" t="s">
        <v>362</v>
      </c>
      <c r="N40" s="18" t="s">
        <v>363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256</v>
      </c>
      <c r="AJ40" s="7" t="s">
        <v>249</v>
      </c>
      <c r="AK40" s="7" t="s">
        <v>254</v>
      </c>
      <c r="AL40" s="7" t="s">
        <v>253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364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256</v>
      </c>
      <c r="AJ41" s="7" t="s">
        <v>255</v>
      </c>
      <c r="AK41" s="7" t="s">
        <v>250</v>
      </c>
      <c r="AL41" s="7" t="s">
        <v>251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1581</v>
      </c>
      <c r="F42" s="1"/>
      <c r="G42" s="1"/>
      <c r="H42" s="11" t="s">
        <v>365</v>
      </c>
      <c r="I42" s="11" t="s">
        <v>366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367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256</v>
      </c>
      <c r="AJ42" s="7" t="s">
        <v>255</v>
      </c>
      <c r="AK42" s="7" t="s">
        <v>250</v>
      </c>
      <c r="AL42" s="7" t="s">
        <v>251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1581</v>
      </c>
      <c r="F43" s="1"/>
      <c r="G43" s="1"/>
      <c r="H43" s="11" t="s">
        <v>368</v>
      </c>
      <c r="I43" s="11" t="s">
        <v>369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370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256</v>
      </c>
      <c r="AJ43" s="7" t="s">
        <v>255</v>
      </c>
      <c r="AK43" s="7" t="s">
        <v>250</v>
      </c>
      <c r="AL43" s="7" t="s">
        <v>252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1581</v>
      </c>
      <c r="F44" s="1"/>
      <c r="G44" s="1"/>
      <c r="H44" s="11" t="s">
        <v>371</v>
      </c>
      <c r="I44" s="11" t="s">
        <v>372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373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256</v>
      </c>
      <c r="AJ44" s="7" t="s">
        <v>255</v>
      </c>
      <c r="AK44" s="7" t="s">
        <v>250</v>
      </c>
      <c r="AL44" s="7" t="s">
        <v>253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1581</v>
      </c>
      <c r="F45" s="1"/>
      <c r="G45" s="1"/>
      <c r="H45" s="11" t="s">
        <v>374</v>
      </c>
      <c r="I45" s="11" t="s">
        <v>375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376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256</v>
      </c>
      <c r="AJ45" s="7" t="s">
        <v>255</v>
      </c>
      <c r="AK45" s="7" t="s">
        <v>250</v>
      </c>
      <c r="AL45" s="7" t="s">
        <v>253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1581</v>
      </c>
      <c r="F46" s="1"/>
      <c r="G46" s="1"/>
      <c r="H46" s="14" t="s">
        <v>377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256</v>
      </c>
      <c r="AJ46" s="7" t="s">
        <v>255</v>
      </c>
      <c r="AK46" s="7" t="s">
        <v>254</v>
      </c>
      <c r="AL46" s="7" t="s">
        <v>251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378</v>
      </c>
      <c r="I47" s="11" t="s">
        <v>379</v>
      </c>
      <c r="J47" s="12" t="s">
        <v>380</v>
      </c>
      <c r="K47" s="12" t="s">
        <v>380</v>
      </c>
      <c r="L47" s="12" t="s">
        <v>380</v>
      </c>
      <c r="M47" s="12" t="s">
        <v>380</v>
      </c>
      <c r="N47" s="18" t="s">
        <v>381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256</v>
      </c>
      <c r="AJ47" s="7" t="s">
        <v>255</v>
      </c>
      <c r="AK47" s="7" t="s">
        <v>254</v>
      </c>
      <c r="AL47" s="7" t="s">
        <v>251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382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256</v>
      </c>
      <c r="AJ48" s="7" t="s">
        <v>255</v>
      </c>
      <c r="AK48" s="7" t="s">
        <v>254</v>
      </c>
      <c r="AL48" s="7" t="s">
        <v>251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378</v>
      </c>
      <c r="I49" s="11" t="s">
        <v>383</v>
      </c>
      <c r="J49" s="12" t="s">
        <v>380</v>
      </c>
      <c r="K49" s="12" t="s">
        <v>380</v>
      </c>
      <c r="L49" s="12" t="s">
        <v>380</v>
      </c>
      <c r="M49" s="12" t="s">
        <v>380</v>
      </c>
      <c r="N49" s="18" t="s">
        <v>384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256</v>
      </c>
      <c r="AJ49" s="7" t="s">
        <v>255</v>
      </c>
      <c r="AK49" s="7" t="s">
        <v>254</v>
      </c>
      <c r="AL49" s="7" t="s">
        <v>251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1581</v>
      </c>
      <c r="F50" s="1"/>
      <c r="G50" s="1"/>
      <c r="H50" s="11" t="s">
        <v>385</v>
      </c>
      <c r="I50" s="11" t="s">
        <v>386</v>
      </c>
      <c r="J50" s="12" t="s">
        <v>250</v>
      </c>
      <c r="K50" s="12" t="s">
        <v>250</v>
      </c>
      <c r="L50" s="12" t="s">
        <v>250</v>
      </c>
      <c r="M50" s="12" t="s">
        <v>250</v>
      </c>
      <c r="N50" s="18" t="s">
        <v>387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256</v>
      </c>
      <c r="AJ50" s="7" t="s">
        <v>255</v>
      </c>
      <c r="AK50" s="7" t="s">
        <v>254</v>
      </c>
      <c r="AL50" s="7" t="s">
        <v>252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1581</v>
      </c>
      <c r="F51" s="1"/>
      <c r="G51" s="1"/>
      <c r="H51" s="11" t="s">
        <v>388</v>
      </c>
      <c r="I51" s="11" t="s">
        <v>389</v>
      </c>
      <c r="J51" s="12" t="s">
        <v>390</v>
      </c>
      <c r="K51" s="12" t="s">
        <v>390</v>
      </c>
      <c r="L51" s="12" t="s">
        <v>390</v>
      </c>
      <c r="M51" s="12" t="s">
        <v>390</v>
      </c>
      <c r="N51" s="18" t="s">
        <v>391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256</v>
      </c>
      <c r="AJ51" s="7" t="s">
        <v>255</v>
      </c>
      <c r="AK51" s="7" t="s">
        <v>254</v>
      </c>
      <c r="AL51" s="7" t="s">
        <v>253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1581</v>
      </c>
      <c r="F52" s="1"/>
      <c r="G52" s="1"/>
      <c r="H52" s="11" t="s">
        <v>392</v>
      </c>
      <c r="I52" s="11" t="s">
        <v>393</v>
      </c>
      <c r="J52" s="12" t="s">
        <v>250</v>
      </c>
      <c r="K52" s="12" t="s">
        <v>250</v>
      </c>
      <c r="L52" s="12" t="s">
        <v>250</v>
      </c>
      <c r="M52" s="12" t="s">
        <v>250</v>
      </c>
      <c r="N52" s="18" t="s">
        <v>394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256</v>
      </c>
      <c r="AJ52" s="7" t="s">
        <v>255</v>
      </c>
      <c r="AK52" s="7" t="s">
        <v>254</v>
      </c>
      <c r="AL52" s="7" t="s">
        <v>253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1581</v>
      </c>
      <c r="F53" s="1"/>
      <c r="G53" s="1"/>
      <c r="H53" s="14" t="s">
        <v>395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256</v>
      </c>
      <c r="AJ53" s="7" t="s">
        <v>255</v>
      </c>
      <c r="AK53" s="7" t="s">
        <v>254</v>
      </c>
      <c r="AL53" s="7" t="s">
        <v>253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1581</v>
      </c>
      <c r="F54" s="1"/>
      <c r="G54" s="1"/>
      <c r="H54" s="11" t="s">
        <v>378</v>
      </c>
      <c r="I54" s="11" t="s">
        <v>396</v>
      </c>
      <c r="J54" s="12" t="s">
        <v>397</v>
      </c>
      <c r="K54" s="12" t="s">
        <v>397</v>
      </c>
      <c r="L54" s="12" t="s">
        <v>397</v>
      </c>
      <c r="M54" s="12" t="s">
        <v>397</v>
      </c>
      <c r="N54" s="18" t="s">
        <v>398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256</v>
      </c>
      <c r="AJ54" s="7" t="s">
        <v>255</v>
      </c>
      <c r="AK54" s="7" t="s">
        <v>254</v>
      </c>
      <c r="AL54" s="7" t="s">
        <v>253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1581</v>
      </c>
      <c r="F55" s="1"/>
      <c r="G55" s="1"/>
      <c r="H55" s="11" t="s">
        <v>385</v>
      </c>
      <c r="I55" s="11" t="s">
        <v>399</v>
      </c>
      <c r="J55" s="12" t="s">
        <v>254</v>
      </c>
      <c r="K55" s="12" t="s">
        <v>254</v>
      </c>
      <c r="L55" s="12" t="s">
        <v>254</v>
      </c>
      <c r="M55" s="12" t="s">
        <v>254</v>
      </c>
      <c r="N55" s="18" t="s">
        <v>400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1581</v>
      </c>
      <c r="F56" s="1"/>
      <c r="G56" s="1"/>
      <c r="H56" s="11" t="s">
        <v>388</v>
      </c>
      <c r="I56" s="11" t="s">
        <v>401</v>
      </c>
      <c r="J56" s="12" t="s">
        <v>402</v>
      </c>
      <c r="K56" s="12" t="s">
        <v>402</v>
      </c>
      <c r="L56" s="12" t="s">
        <v>402</v>
      </c>
      <c r="M56" s="12" t="s">
        <v>402</v>
      </c>
      <c r="N56" s="18" t="s">
        <v>403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1581</v>
      </c>
      <c r="F57" s="1"/>
      <c r="G57" s="1"/>
      <c r="H57" s="11" t="s">
        <v>392</v>
      </c>
      <c r="I57" s="11" t="s">
        <v>404</v>
      </c>
      <c r="J57" s="12" t="s">
        <v>250</v>
      </c>
      <c r="K57" s="12" t="s">
        <v>250</v>
      </c>
      <c r="L57" s="12" t="s">
        <v>250</v>
      </c>
      <c r="M57" s="12" t="s">
        <v>250</v>
      </c>
      <c r="N57" s="18" t="s">
        <v>394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1581</v>
      </c>
      <c r="F58" s="1"/>
      <c r="G58" s="1"/>
      <c r="H58" s="14" t="s">
        <v>405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1583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1581</v>
      </c>
      <c r="F59" s="1"/>
      <c r="G59" s="1"/>
      <c r="H59" s="11" t="s">
        <v>378</v>
      </c>
      <c r="I59" s="11" t="s">
        <v>406</v>
      </c>
      <c r="J59" s="12" t="s">
        <v>397</v>
      </c>
      <c r="K59" s="12" t="s">
        <v>397</v>
      </c>
      <c r="L59" s="12" t="s">
        <v>397</v>
      </c>
      <c r="M59" s="12" t="s">
        <v>397</v>
      </c>
      <c r="N59" s="18" t="s">
        <v>407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257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1581</v>
      </c>
      <c r="F60" s="1"/>
      <c r="G60" s="1"/>
      <c r="H60" s="11" t="s">
        <v>385</v>
      </c>
      <c r="I60" s="11" t="s">
        <v>408</v>
      </c>
      <c r="J60" s="12" t="s">
        <v>250</v>
      </c>
      <c r="K60" s="12" t="s">
        <v>250</v>
      </c>
      <c r="L60" s="12" t="s">
        <v>250</v>
      </c>
      <c r="M60" s="12" t="s">
        <v>250</v>
      </c>
      <c r="N60" s="18" t="s">
        <v>409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258</v>
      </c>
      <c r="AJ60" s="8" t="s">
        <v>259</v>
      </c>
      <c r="AK60" s="8" t="s">
        <v>260</v>
      </c>
      <c r="AL60" s="8" t="s">
        <v>261</v>
      </c>
      <c r="AM60" s="8" t="s">
        <v>262</v>
      </c>
      <c r="AN60" s="8" t="s">
        <v>263</v>
      </c>
      <c r="AO60" s="8" t="s">
        <v>264</v>
      </c>
      <c r="AP60" s="8" t="s">
        <v>265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1581</v>
      </c>
      <c r="F61" s="1"/>
      <c r="G61" s="1"/>
      <c r="H61" s="11" t="s">
        <v>388</v>
      </c>
      <c r="I61" s="11" t="s">
        <v>410</v>
      </c>
      <c r="J61" s="12" t="s">
        <v>390</v>
      </c>
      <c r="K61" s="12" t="s">
        <v>390</v>
      </c>
      <c r="L61" s="12" t="s">
        <v>390</v>
      </c>
      <c r="M61" s="12" t="s">
        <v>390</v>
      </c>
      <c r="N61" s="18" t="s">
        <v>411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392</v>
      </c>
      <c r="I62" s="11" t="s">
        <v>412</v>
      </c>
      <c r="J62" s="12" t="s">
        <v>250</v>
      </c>
      <c r="K62" s="12" t="s">
        <v>250</v>
      </c>
      <c r="L62" s="12" t="s">
        <v>250</v>
      </c>
      <c r="M62" s="12" t="s">
        <v>250</v>
      </c>
      <c r="N62" s="18" t="s">
        <v>394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1581</v>
      </c>
      <c r="F63" s="1"/>
      <c r="G63" s="1"/>
      <c r="H63" s="14" t="s">
        <v>413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1581</v>
      </c>
      <c r="F64" s="1"/>
      <c r="G64" s="1"/>
      <c r="H64" s="11" t="s">
        <v>414</v>
      </c>
      <c r="I64" s="11" t="s">
        <v>415</v>
      </c>
      <c r="J64" s="12" t="s">
        <v>416</v>
      </c>
      <c r="K64" s="12" t="s">
        <v>417</v>
      </c>
      <c r="L64" s="12" t="s">
        <v>416</v>
      </c>
      <c r="M64" s="12" t="s">
        <v>416</v>
      </c>
      <c r="N64" s="18" t="s">
        <v>418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1581</v>
      </c>
      <c r="F65" s="1"/>
      <c r="G65" s="1"/>
      <c r="H65" s="11" t="s">
        <v>419</v>
      </c>
      <c r="I65" s="11" t="s">
        <v>420</v>
      </c>
      <c r="J65" s="12" t="s">
        <v>281</v>
      </c>
      <c r="K65" s="12" t="s">
        <v>281</v>
      </c>
      <c r="L65" s="12" t="s">
        <v>281</v>
      </c>
      <c r="M65" s="12" t="s">
        <v>421</v>
      </c>
      <c r="N65" s="18" t="s">
        <v>422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1581</v>
      </c>
      <c r="F67" s="1"/>
      <c r="G67" s="1"/>
      <c r="H67" s="46" t="s">
        <v>1594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1581</v>
      </c>
      <c r="F68" s="1"/>
      <c r="G68" s="1"/>
      <c r="H68" s="8" t="s">
        <v>1</v>
      </c>
      <c r="I68" s="8" t="s">
        <v>424</v>
      </c>
      <c r="J68" s="8" t="s">
        <v>425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426</v>
      </c>
      <c r="I69" s="12" t="s">
        <v>12</v>
      </c>
      <c r="J69" s="12" t="s">
        <v>12</v>
      </c>
      <c r="K69" s="12" t="s">
        <v>427</v>
      </c>
      <c r="L69" s="13" t="s">
        <v>428</v>
      </c>
      <c r="M69" s="47" t="s">
        <v>1581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429</v>
      </c>
      <c r="I70" s="12" t="s">
        <v>430</v>
      </c>
      <c r="J70" s="12" t="s">
        <v>430</v>
      </c>
      <c r="K70" s="12" t="s">
        <v>9</v>
      </c>
      <c r="L70" s="13" t="s">
        <v>431</v>
      </c>
      <c r="M70" s="47" t="s">
        <v>1581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1581</v>
      </c>
      <c r="F71" s="1"/>
      <c r="G71" s="1"/>
      <c r="H71" s="11" t="s">
        <v>432</v>
      </c>
      <c r="I71" s="12">
        <v>60</v>
      </c>
      <c r="J71" s="12">
        <v>100</v>
      </c>
      <c r="K71" s="12" t="s">
        <v>24</v>
      </c>
      <c r="L71" s="13" t="s">
        <v>433</v>
      </c>
      <c r="M71" s="47" t="s">
        <v>1581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1581</v>
      </c>
      <c r="F72" s="1"/>
      <c r="G72" s="1"/>
      <c r="H72" s="11" t="s">
        <v>434</v>
      </c>
      <c r="I72" s="12" t="s">
        <v>12</v>
      </c>
      <c r="J72" s="12" t="s">
        <v>9</v>
      </c>
      <c r="K72" s="12" t="s">
        <v>427</v>
      </c>
      <c r="L72" s="13" t="s">
        <v>435</v>
      </c>
      <c r="M72" s="47" t="s">
        <v>1581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1581</v>
      </c>
      <c r="F73" s="1"/>
      <c r="G73" s="1"/>
      <c r="H73" s="11" t="s">
        <v>436</v>
      </c>
      <c r="I73" s="12">
        <v>1.35</v>
      </c>
      <c r="J73" s="12">
        <v>1.75</v>
      </c>
      <c r="K73" s="12" t="s">
        <v>437</v>
      </c>
      <c r="L73" s="13" t="s">
        <v>438</v>
      </c>
      <c r="M73" s="47" t="s">
        <v>1581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1581</v>
      </c>
      <c r="F74" s="1"/>
      <c r="G74" s="1"/>
      <c r="H74" s="11" t="s">
        <v>439</v>
      </c>
      <c r="I74" s="12" t="s">
        <v>9</v>
      </c>
      <c r="J74" s="12">
        <v>0.85</v>
      </c>
      <c r="K74" s="12" t="s">
        <v>437</v>
      </c>
      <c r="L74" s="13" t="s">
        <v>440</v>
      </c>
      <c r="M74" s="47" t="s">
        <v>1581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1581</v>
      </c>
      <c r="F75" s="1"/>
      <c r="G75" s="1"/>
      <c r="H75" s="11" t="s">
        <v>441</v>
      </c>
      <c r="I75" s="12" t="s">
        <v>437</v>
      </c>
      <c r="J75" s="12" t="s">
        <v>437</v>
      </c>
      <c r="K75" s="12" t="s">
        <v>9</v>
      </c>
      <c r="L75" s="13" t="s">
        <v>442</v>
      </c>
      <c r="M75" s="47" t="s">
        <v>1581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1581</v>
      </c>
      <c r="F76" s="1"/>
      <c r="G76" s="1"/>
      <c r="H76" s="11" t="s">
        <v>443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444</v>
      </c>
      <c r="M76" s="47" t="s">
        <v>1581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1581</v>
      </c>
      <c r="F77" s="1"/>
      <c r="G77" s="1"/>
      <c r="H77" s="11" t="s">
        <v>445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446</v>
      </c>
      <c r="M77" s="47" t="s">
        <v>1581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1581</v>
      </c>
      <c r="F78" s="1"/>
      <c r="G78" s="1"/>
      <c r="H78" s="11" t="s">
        <v>447</v>
      </c>
      <c r="I78" s="12" t="s">
        <v>9</v>
      </c>
      <c r="J78" s="12" t="s">
        <v>448</v>
      </c>
      <c r="K78" s="12" t="s">
        <v>9</v>
      </c>
      <c r="L78" s="13" t="s">
        <v>449</v>
      </c>
      <c r="M78" s="47" t="s">
        <v>1581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1581</v>
      </c>
      <c r="F79" s="1"/>
      <c r="G79" s="1"/>
      <c r="H79" s="11" t="s">
        <v>450</v>
      </c>
      <c r="I79" s="12" t="s">
        <v>9</v>
      </c>
      <c r="J79" s="12" t="s">
        <v>451</v>
      </c>
      <c r="K79" s="12" t="s">
        <v>9</v>
      </c>
      <c r="L79" s="13" t="s">
        <v>452</v>
      </c>
      <c r="M79" s="47" t="s">
        <v>1581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453</v>
      </c>
      <c r="I80" s="28" t="s">
        <v>454</v>
      </c>
      <c r="J80" s="28" t="s">
        <v>454</v>
      </c>
      <c r="K80" s="12" t="s">
        <v>231</v>
      </c>
      <c r="L80" s="13" t="s">
        <v>455</v>
      </c>
      <c r="M80" s="47" t="s">
        <v>1581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456</v>
      </c>
      <c r="I81" s="28" t="s">
        <v>9</v>
      </c>
      <c r="J81" s="28" t="s">
        <v>457</v>
      </c>
      <c r="K81" s="12" t="s">
        <v>231</v>
      </c>
      <c r="L81" s="13" t="s">
        <v>458</v>
      </c>
      <c r="M81" s="43" t="s">
        <v>1581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1581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1581</v>
      </c>
      <c r="F83" s="1"/>
      <c r="G83" s="1"/>
      <c r="H83" s="45" t="s">
        <v>1584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12</v>
      </c>
      <c r="C84" s="12" t="s">
        <v>9</v>
      </c>
      <c r="D84" s="13" t="s">
        <v>159</v>
      </c>
      <c r="E84" s="43" t="s">
        <v>1581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160</v>
      </c>
      <c r="B85" s="12" t="s">
        <v>12</v>
      </c>
      <c r="C85" s="12" t="s">
        <v>9</v>
      </c>
      <c r="D85" s="13" t="s">
        <v>161</v>
      </c>
      <c r="E85" s="43" t="s">
        <v>1581</v>
      </c>
      <c r="F85" s="1"/>
      <c r="G85" s="1"/>
      <c r="H85" s="11" t="s">
        <v>460</v>
      </c>
      <c r="I85" s="12">
        <v>300</v>
      </c>
      <c r="J85" s="12" t="str">
        <f>INDEX(rngUnitSettings,MATCH("Length",INDEX(rngUnitSettings,,1),0),2)</f>
        <v>mm</v>
      </c>
      <c r="K85" s="18" t="s">
        <v>461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162</v>
      </c>
      <c r="B86" s="12" t="s">
        <v>163</v>
      </c>
      <c r="C86" s="12" t="s">
        <v>9</v>
      </c>
      <c r="D86" s="13" t="s">
        <v>164</v>
      </c>
      <c r="E86" s="43" t="s">
        <v>1581</v>
      </c>
      <c r="F86" s="1"/>
      <c r="G86" s="1"/>
      <c r="H86" s="11" t="s">
        <v>462</v>
      </c>
      <c r="I86" s="12">
        <v>40</v>
      </c>
      <c r="J86" s="12" t="str">
        <f>INDEX(rngUnitSettings,MATCH("Length",INDEX(rngUnitSettings,,1),0),2)</f>
        <v>mm</v>
      </c>
      <c r="K86" s="18" t="s">
        <v>463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165</v>
      </c>
      <c r="B87" s="12" t="s">
        <v>166</v>
      </c>
      <c r="C87" s="12" t="s">
        <v>9</v>
      </c>
      <c r="D87" s="13" t="s">
        <v>167</v>
      </c>
      <c r="E87" s="43" t="s">
        <v>1581</v>
      </c>
      <c r="F87" s="1"/>
      <c r="G87" s="1"/>
      <c r="H87" s="11" t="s">
        <v>464</v>
      </c>
      <c r="I87" s="12">
        <v>8</v>
      </c>
      <c r="J87" s="12" t="s">
        <v>29</v>
      </c>
      <c r="K87" s="18" t="s">
        <v>465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168</v>
      </c>
      <c r="B88" s="12" t="s">
        <v>169</v>
      </c>
      <c r="C88" s="12" t="s">
        <v>9</v>
      </c>
      <c r="D88" s="13" t="s">
        <v>170</v>
      </c>
      <c r="E88" s="43" t="s">
        <v>1581</v>
      </c>
      <c r="F88" s="1"/>
      <c r="G88" s="1"/>
      <c r="H88" s="11" t="s">
        <v>466</v>
      </c>
      <c r="I88" s="12">
        <v>20</v>
      </c>
      <c r="J88" s="12" t="str">
        <f>INDEX(rngUnitSettings,MATCH("Length",INDEX(rngUnitSettings,,1),0),2)</f>
        <v>mm</v>
      </c>
      <c r="K88" s="18" t="s">
        <v>467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171</v>
      </c>
      <c r="B89" s="12" t="s">
        <v>172</v>
      </c>
      <c r="C89" s="12" t="s">
        <v>9</v>
      </c>
      <c r="D89" s="13" t="s">
        <v>173</v>
      </c>
      <c r="E89" s="43" t="s">
        <v>1581</v>
      </c>
      <c r="F89" s="1"/>
      <c r="G89" s="1"/>
      <c r="H89" s="19" t="s">
        <v>468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174</v>
      </c>
      <c r="B90" s="12" t="s">
        <v>175</v>
      </c>
      <c r="C90" s="12" t="s">
        <v>9</v>
      </c>
      <c r="D90" s="13" t="s">
        <v>176</v>
      </c>
      <c r="E90" s="43" t="s">
        <v>1581</v>
      </c>
      <c r="F90" s="1"/>
      <c r="G90" s="1"/>
      <c r="H90" s="11" t="s">
        <v>469</v>
      </c>
      <c r="I90" s="12"/>
      <c r="J90" s="12" t="str">
        <f>INDEX(rngUnitSettings,MATCH("Length",INDEX(rngUnitSettings,,1),0),2)</f>
        <v>mm</v>
      </c>
      <c r="K90" s="18" t="s">
        <v>470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177</v>
      </c>
      <c r="B91" s="12" t="s">
        <v>178</v>
      </c>
      <c r="C91" s="12" t="s">
        <v>9</v>
      </c>
      <c r="D91" s="13" t="s">
        <v>179</v>
      </c>
      <c r="E91" s="43" t="s">
        <v>1581</v>
      </c>
      <c r="F91" s="1"/>
      <c r="G91" s="1"/>
      <c r="H91" s="11" t="s">
        <v>471</v>
      </c>
      <c r="I91" s="12"/>
      <c r="J91" s="12" t="str">
        <f>INDEX(rngUnitSettings,MATCH("Length",INDEX(rngUnitSettings,,1),0),2)</f>
        <v>mm</v>
      </c>
      <c r="K91" s="18" t="s">
        <v>472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180</v>
      </c>
      <c r="B92" s="12" t="s">
        <v>181</v>
      </c>
      <c r="C92" s="12" t="s">
        <v>9</v>
      </c>
      <c r="D92" s="13" t="s">
        <v>182</v>
      </c>
      <c r="E92" s="43" t="s">
        <v>1581</v>
      </c>
      <c r="F92" s="1"/>
      <c r="G92" s="1"/>
      <c r="H92" s="11" t="s">
        <v>473</v>
      </c>
      <c r="I92" s="12" t="s">
        <v>474</v>
      </c>
      <c r="J92" s="12" t="s">
        <v>9</v>
      </c>
      <c r="K92" s="18" t="s">
        <v>475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183</v>
      </c>
      <c r="B93" s="12">
        <v>9</v>
      </c>
      <c r="C93" s="12" t="s">
        <v>184</v>
      </c>
      <c r="D93" s="13" t="s">
        <v>185</v>
      </c>
      <c r="E93" s="43" t="s">
        <v>1581</v>
      </c>
      <c r="F93" s="1"/>
      <c r="G93" s="1"/>
      <c r="H93" s="11" t="s">
        <v>476</v>
      </c>
      <c r="I93" s="12" t="s">
        <v>474</v>
      </c>
      <c r="J93" s="12" t="s">
        <v>9</v>
      </c>
      <c r="K93" s="18" t="s">
        <v>477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186</v>
      </c>
      <c r="B94" s="12">
        <v>5</v>
      </c>
      <c r="C94" s="12" t="s">
        <v>184</v>
      </c>
      <c r="D94" s="13" t="s">
        <v>187</v>
      </c>
      <c r="E94" s="43" t="s">
        <v>1581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>
        <v>1</v>
      </c>
      <c r="C95" s="12" t="s">
        <v>184</v>
      </c>
      <c r="D95" s="13" t="s">
        <v>189</v>
      </c>
      <c r="E95" s="43" t="s">
        <v>1581</v>
      </c>
      <c r="F95" s="1"/>
      <c r="G95" s="1"/>
      <c r="H95" s="45" t="s">
        <v>1585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190</v>
      </c>
      <c r="B96" s="12">
        <v>6</v>
      </c>
      <c r="C96" s="12" t="s">
        <v>184</v>
      </c>
      <c r="D96" s="13" t="s">
        <v>191</v>
      </c>
      <c r="E96" s="43" t="s">
        <v>1581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8</v>
      </c>
      <c r="C97" s="12" t="s">
        <v>184</v>
      </c>
      <c r="D97" s="13" t="s">
        <v>193</v>
      </c>
      <c r="E97" s="43" t="s">
        <v>1581</v>
      </c>
      <c r="F97" s="1"/>
      <c r="G97" s="1"/>
      <c r="H97" s="11" t="s">
        <v>480</v>
      </c>
      <c r="I97" s="12">
        <v>300</v>
      </c>
      <c r="J97" s="12" t="str">
        <f>INDEX(rngUnitSettings,MATCH("Length",INDEX(rngUnitSettings,,1),0),2)</f>
        <v>mm</v>
      </c>
      <c r="K97" s="18" t="s">
        <v>481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482</v>
      </c>
      <c r="I98" s="12">
        <v>200</v>
      </c>
      <c r="J98" s="12" t="str">
        <f>INDEX(rngUnitSettings,MATCH("Length",INDEX(rngUnitSettings,,1),0),2)</f>
        <v>mm</v>
      </c>
      <c r="K98" s="18" t="s">
        <v>483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194</v>
      </c>
      <c r="B99" s="9"/>
      <c r="C99" s="9"/>
      <c r="D99" s="10"/>
      <c r="E99" s="9"/>
      <c r="F99" s="1"/>
      <c r="G99" s="1"/>
      <c r="H99" s="11" t="s">
        <v>484</v>
      </c>
      <c r="I99" s="12">
        <v>0</v>
      </c>
      <c r="J99" s="12" t="str">
        <f>INDEX(rngUnitSettings,MATCH("Length",INDEX(rngUnitSettings,,1),0),2)</f>
        <v>mm</v>
      </c>
      <c r="K99" s="18" t="s">
        <v>485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195</v>
      </c>
      <c r="B100" s="12" t="s">
        <v>166</v>
      </c>
      <c r="C100" s="12" t="s">
        <v>9</v>
      </c>
      <c r="D100" s="13" t="s">
        <v>196</v>
      </c>
      <c r="E100" s="43" t="s">
        <v>1581</v>
      </c>
      <c r="F100" s="1"/>
      <c r="G100" s="1"/>
      <c r="H100" s="11" t="s">
        <v>486</v>
      </c>
      <c r="I100" s="12">
        <v>0</v>
      </c>
      <c r="J100" s="12" t="str">
        <f>INDEX(rngUnitSettings,MATCH("Length",INDEX(rngUnitSettings,,1),0),2)</f>
        <v>mm</v>
      </c>
      <c r="K100" s="18" t="s">
        <v>487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169</v>
      </c>
      <c r="C101" s="12" t="s">
        <v>9</v>
      </c>
      <c r="D101" s="13" t="s">
        <v>198</v>
      </c>
      <c r="E101" s="43" t="s">
        <v>1581</v>
      </c>
      <c r="F101" s="1"/>
      <c r="G101" s="1"/>
      <c r="H101" s="11" t="s">
        <v>488</v>
      </c>
      <c r="I101" s="12">
        <v>0</v>
      </c>
      <c r="J101" s="12" t="str">
        <f>INDEX(rngUnitSettings,MATCH("Length",INDEX(rngUnitSettings,,1),0),2)</f>
        <v>mm</v>
      </c>
      <c r="K101" s="18" t="s">
        <v>489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200</v>
      </c>
      <c r="E102" s="43" t="s">
        <v>1581</v>
      </c>
      <c r="F102" s="1"/>
      <c r="G102" s="1"/>
      <c r="H102" s="11" t="s">
        <v>490</v>
      </c>
      <c r="I102" s="12">
        <v>0</v>
      </c>
      <c r="J102" s="12" t="str">
        <f>INDEX(rngUnitSettings,MATCH("Length",INDEX(rngUnitSettings,,1),0),2)</f>
        <v>mm</v>
      </c>
      <c r="K102" s="18" t="s">
        <v>491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201</v>
      </c>
      <c r="B104" s="9"/>
      <c r="C104" s="9"/>
      <c r="D104" s="10"/>
      <c r="E104" s="9"/>
      <c r="F104" s="1"/>
      <c r="G104" s="1"/>
      <c r="H104" s="45" t="s">
        <v>1586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202</v>
      </c>
      <c r="B105" s="12" t="s">
        <v>12</v>
      </c>
      <c r="C105" s="12" t="s">
        <v>9</v>
      </c>
      <c r="D105" s="13" t="s">
        <v>203</v>
      </c>
      <c r="E105" s="43" t="s">
        <v>1581</v>
      </c>
      <c r="F105" s="1"/>
      <c r="G105" s="1"/>
      <c r="H105" s="22" t="s">
        <v>493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204</v>
      </c>
      <c r="B106" s="12" t="s">
        <v>12</v>
      </c>
      <c r="C106" s="12" t="s">
        <v>9</v>
      </c>
      <c r="D106" s="13" t="s">
        <v>205</v>
      </c>
      <c r="E106" s="43" t="s">
        <v>1581</v>
      </c>
      <c r="F106" s="1"/>
      <c r="G106" s="1"/>
      <c r="H106" s="9" t="s">
        <v>494</v>
      </c>
      <c r="I106" s="9" t="s">
        <v>495</v>
      </c>
      <c r="J106" s="9" t="s">
        <v>496</v>
      </c>
      <c r="K106" s="9" t="s">
        <v>497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206</v>
      </c>
      <c r="B107" s="12" t="s">
        <v>154</v>
      </c>
      <c r="C107" s="12" t="s">
        <v>9</v>
      </c>
      <c r="D107" s="13" t="s">
        <v>207</v>
      </c>
      <c r="E107" s="43" t="s">
        <v>1581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12</v>
      </c>
      <c r="C108" s="12" t="s">
        <v>9</v>
      </c>
      <c r="D108" s="13" t="s">
        <v>209</v>
      </c>
      <c r="E108" s="43" t="s">
        <v>1581</v>
      </c>
      <c r="F108" s="1"/>
      <c r="G108" s="1"/>
      <c r="H108" s="23" t="s">
        <v>498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43" t="s">
        <v>1581</v>
      </c>
      <c r="F109" s="1"/>
      <c r="G109" s="1"/>
      <c r="H109" s="8" t="s">
        <v>499</v>
      </c>
      <c r="I109" s="9" t="s">
        <v>500</v>
      </c>
      <c r="J109" s="9" t="s">
        <v>501</v>
      </c>
      <c r="K109" s="9" t="s">
        <v>502</v>
      </c>
      <c r="L109" s="9" t="s">
        <v>503</v>
      </c>
      <c r="M109" s="9" t="s">
        <v>504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100</v>
      </c>
      <c r="C110" s="12" t="str">
        <f>INDEX(rngUnitSettings,MATCH("Length",INDEX(rngUnitSettings,,1),0),2)</f>
        <v>mm</v>
      </c>
      <c r="D110" s="13" t="s">
        <v>213</v>
      </c>
      <c r="E110" s="43" t="s">
        <v>1581</v>
      </c>
      <c r="F110" s="1"/>
      <c r="G110" s="1"/>
      <c r="H110" s="11" t="s">
        <v>505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506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>
        <v>1</v>
      </c>
      <c r="C111" s="12" t="s">
        <v>29</v>
      </c>
      <c r="D111" s="13" t="s">
        <v>215</v>
      </c>
      <c r="E111" s="43" t="s">
        <v>1581</v>
      </c>
      <c r="F111" s="1"/>
      <c r="G111" s="1"/>
      <c r="H111" s="11" t="s">
        <v>507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508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12</v>
      </c>
      <c r="C112" s="12" t="s">
        <v>9</v>
      </c>
      <c r="D112" s="13" t="s">
        <v>217</v>
      </c>
      <c r="E112" s="43" t="s">
        <v>1581</v>
      </c>
      <c r="F112" s="1"/>
      <c r="G112" s="1"/>
      <c r="H112" s="11" t="s">
        <v>509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510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 t="s">
        <v>12</v>
      </c>
      <c r="C113" s="12" t="s">
        <v>9</v>
      </c>
      <c r="D113" s="13" t="s">
        <v>219</v>
      </c>
      <c r="E113" s="43" t="s">
        <v>1581</v>
      </c>
      <c r="F113" s="1"/>
      <c r="G113" s="1"/>
      <c r="H113" s="11" t="s">
        <v>511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512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12</v>
      </c>
      <c r="C114" s="12" t="s">
        <v>9</v>
      </c>
      <c r="D114" s="13" t="s">
        <v>221</v>
      </c>
      <c r="E114" s="43" t="s">
        <v>1581</v>
      </c>
      <c r="F114" s="1"/>
      <c r="G114" s="1"/>
      <c r="H114" s="11" t="s">
        <v>513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514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12</v>
      </c>
      <c r="C115" s="12" t="s">
        <v>9</v>
      </c>
      <c r="D115" s="13" t="s">
        <v>223</v>
      </c>
      <c r="E115" s="43" t="s">
        <v>1581</v>
      </c>
      <c r="F115" s="1"/>
      <c r="G115" s="1"/>
      <c r="H115" s="11" t="s">
        <v>515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516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12</v>
      </c>
      <c r="C116" s="12" t="s">
        <v>9</v>
      </c>
      <c r="D116" s="13" t="s">
        <v>225</v>
      </c>
      <c r="E116" s="43" t="s">
        <v>1581</v>
      </c>
      <c r="F116" s="1"/>
      <c r="G116" s="1"/>
      <c r="H116" s="11" t="s">
        <v>517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518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226</v>
      </c>
      <c r="B117" s="12" t="s">
        <v>227</v>
      </c>
      <c r="C117" s="12" t="s">
        <v>9</v>
      </c>
      <c r="D117" s="13" t="s">
        <v>228</v>
      </c>
      <c r="E117" s="43" t="s">
        <v>1581</v>
      </c>
      <c r="F117" s="1"/>
      <c r="G117" s="1"/>
      <c r="H117" s="11" t="s">
        <v>519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520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230</v>
      </c>
      <c r="C118" s="12" t="s">
        <v>231</v>
      </c>
      <c r="D118" s="13" t="s">
        <v>232</v>
      </c>
      <c r="E118" s="43" t="s">
        <v>1581</v>
      </c>
      <c r="F118" s="1"/>
      <c r="G118" s="1"/>
      <c r="H118" s="23" t="s">
        <v>521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233</v>
      </c>
      <c r="B119" s="12" t="s">
        <v>234</v>
      </c>
      <c r="C119" s="12" t="s">
        <v>231</v>
      </c>
      <c r="D119" s="13" t="s">
        <v>235</v>
      </c>
      <c r="E119" s="43" t="s">
        <v>1581</v>
      </c>
      <c r="F119" s="1"/>
      <c r="G119" s="1"/>
      <c r="H119" s="8" t="s">
        <v>499</v>
      </c>
      <c r="I119" s="9" t="s">
        <v>522</v>
      </c>
      <c r="J119" s="9" t="s">
        <v>523</v>
      </c>
      <c r="K119" s="9" t="s">
        <v>524</v>
      </c>
      <c r="L119" s="9" t="s">
        <v>525</v>
      </c>
      <c r="M119" s="9" t="s">
        <v>523</v>
      </c>
      <c r="N119" s="9" t="s">
        <v>524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236</v>
      </c>
      <c r="B120" s="12" t="s">
        <v>237</v>
      </c>
      <c r="C120" s="12" t="s">
        <v>231</v>
      </c>
      <c r="D120" s="13" t="s">
        <v>238</v>
      </c>
      <c r="E120" s="43" t="s">
        <v>1581</v>
      </c>
      <c r="F120" s="1"/>
      <c r="G120" s="1"/>
      <c r="H120" s="11" t="s">
        <v>505</v>
      </c>
      <c r="I120" s="12"/>
      <c r="J120" s="12" t="s">
        <v>474</v>
      </c>
      <c r="K120" s="12" t="s">
        <v>526</v>
      </c>
      <c r="L120" s="12"/>
      <c r="M120" s="12" t="s">
        <v>474</v>
      </c>
      <c r="N120" s="12" t="s">
        <v>526</v>
      </c>
      <c r="O120" s="12" t="str">
        <f>INDEX(rngUnitSettings,MATCH("Length",INDEX(rngUnitSettings,,1),0),2)</f>
        <v>mm</v>
      </c>
      <c r="P120" s="18" t="s">
        <v>527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239</v>
      </c>
      <c r="B121" s="12" t="s">
        <v>240</v>
      </c>
      <c r="C121" s="12" t="s">
        <v>231</v>
      </c>
      <c r="D121" s="13" t="s">
        <v>241</v>
      </c>
      <c r="E121" s="43" t="s">
        <v>1581</v>
      </c>
      <c r="F121" s="1"/>
      <c r="G121" s="1"/>
      <c r="H121" s="11" t="s">
        <v>507</v>
      </c>
      <c r="I121" s="12"/>
      <c r="J121" s="12" t="s">
        <v>474</v>
      </c>
      <c r="K121" s="12" t="s">
        <v>526</v>
      </c>
      <c r="L121" s="12"/>
      <c r="M121" s="12" t="s">
        <v>474</v>
      </c>
      <c r="N121" s="12" t="s">
        <v>526</v>
      </c>
      <c r="O121" s="12" t="str">
        <f>INDEX(rngUnitSettings,MATCH("Length",INDEX(rngUnitSettings,,1),0),2)</f>
        <v>mm</v>
      </c>
      <c r="P121" s="18" t="s">
        <v>528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509</v>
      </c>
      <c r="I122" s="12"/>
      <c r="J122" s="12" t="s">
        <v>474</v>
      </c>
      <c r="K122" s="12" t="s">
        <v>526</v>
      </c>
      <c r="L122" s="12"/>
      <c r="M122" s="12" t="s">
        <v>474</v>
      </c>
      <c r="N122" s="12" t="s">
        <v>526</v>
      </c>
      <c r="O122" s="12" t="str">
        <f>INDEX(rngUnitSettings,MATCH("Length",INDEX(rngUnitSettings,,1),0),2)</f>
        <v>mm</v>
      </c>
      <c r="P122" s="18" t="s">
        <v>529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511</v>
      </c>
      <c r="I123" s="12"/>
      <c r="J123" s="12" t="s">
        <v>474</v>
      </c>
      <c r="K123" s="12" t="s">
        <v>526</v>
      </c>
      <c r="L123" s="12"/>
      <c r="M123" s="12" t="s">
        <v>474</v>
      </c>
      <c r="N123" s="12" t="s">
        <v>526</v>
      </c>
      <c r="O123" s="12" t="str">
        <f>INDEX(rngUnitSettings,MATCH("Length",INDEX(rngUnitSettings,,1),0),2)</f>
        <v>mm</v>
      </c>
      <c r="P123" s="18" t="s">
        <v>530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513</v>
      </c>
      <c r="I124" s="12"/>
      <c r="J124" s="12" t="s">
        <v>474</v>
      </c>
      <c r="K124" s="12" t="s">
        <v>526</v>
      </c>
      <c r="L124" s="12"/>
      <c r="M124" s="12" t="s">
        <v>474</v>
      </c>
      <c r="N124" s="12" t="s">
        <v>526</v>
      </c>
      <c r="O124" s="12" t="str">
        <f>INDEX(rngUnitSettings,MATCH("Length",INDEX(rngUnitSettings,,1),0),2)</f>
        <v>mm</v>
      </c>
      <c r="P124" s="18" t="s">
        <v>531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515</v>
      </c>
      <c r="I125" s="12"/>
      <c r="J125" s="12" t="s">
        <v>474</v>
      </c>
      <c r="K125" s="12" t="s">
        <v>526</v>
      </c>
      <c r="L125" s="12"/>
      <c r="M125" s="12" t="s">
        <v>474</v>
      </c>
      <c r="N125" s="12" t="s">
        <v>526</v>
      </c>
      <c r="O125" s="12" t="str">
        <f>INDEX(rngUnitSettings,MATCH("Length",INDEX(rngUnitSettings,,1),0),2)</f>
        <v>mm</v>
      </c>
      <c r="P125" s="18" t="s">
        <v>532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517</v>
      </c>
      <c r="I126" s="12"/>
      <c r="J126" s="12" t="s">
        <v>474</v>
      </c>
      <c r="K126" s="12" t="s">
        <v>526</v>
      </c>
      <c r="L126" s="12"/>
      <c r="M126" s="12" t="s">
        <v>474</v>
      </c>
      <c r="N126" s="12" t="s">
        <v>526</v>
      </c>
      <c r="O126" s="12" t="str">
        <f>INDEX(rngUnitSettings,MATCH("Length",INDEX(rngUnitSettings,,1),0),2)</f>
        <v>mm</v>
      </c>
      <c r="P126" s="18" t="s">
        <v>533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519</v>
      </c>
      <c r="I127" s="12"/>
      <c r="J127" s="12" t="s">
        <v>474</v>
      </c>
      <c r="K127" s="12" t="s">
        <v>526</v>
      </c>
      <c r="L127" s="12"/>
      <c r="M127" s="12" t="s">
        <v>474</v>
      </c>
      <c r="N127" s="12" t="s">
        <v>526</v>
      </c>
      <c r="O127" s="12" t="str">
        <f>INDEX(rngUnitSettings,MATCH("Length",INDEX(rngUnitSettings,,1),0),2)</f>
        <v>mm</v>
      </c>
      <c r="P127" s="18" t="s">
        <v>534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" xr:uid="{371CF831-0240-44BC-88B5-166F5AF93BE2}">
      <formula1>$BR$1:$BR$3</formula1>
    </dataValidation>
    <dataValidation type="list" showInputMessage="1" showErrorMessage="1" sqref="K4" xr:uid="{8AB2DE8C-F401-44EC-9123-9EE1916AEB60}">
      <formula1>$BR$1:$BR$3</formula1>
    </dataValidation>
    <dataValidation type="list" showInputMessage="1" showErrorMessage="1" sqref="I5" xr:uid="{2F1BD35D-3DBE-4EF6-815B-25C29BC56CD8}">
      <formula1>$BS$1:$BS$3</formula1>
    </dataValidation>
    <dataValidation type="list" showInputMessage="1" showErrorMessage="1" sqref="K5" xr:uid="{ED9DA4ED-9F00-43C2-81CE-EBE6EA2FA365}">
      <formula1>$BS$1:$BS$3</formula1>
    </dataValidation>
    <dataValidation type="list" showInputMessage="1" showErrorMessage="1" sqref="I6" xr:uid="{751BD1D1-C3A9-4E32-8B32-17B43F8B3903}">
      <formula1>$BT$1:$BT$3</formula1>
    </dataValidation>
    <dataValidation type="list" showInputMessage="1" showErrorMessage="1" sqref="K6" xr:uid="{2607B4F2-28A9-4EE2-9469-FE0C2D30D60E}">
      <formula1>$BT$1:$BT$3</formula1>
    </dataValidation>
    <dataValidation type="list" showInputMessage="1" showErrorMessage="1" sqref="I7" xr:uid="{983F4475-E15C-46FA-A941-F195893B3CF4}">
      <formula1>$BU$1:$BU$3</formula1>
    </dataValidation>
    <dataValidation type="list" showInputMessage="1" showErrorMessage="1" sqref="K7" xr:uid="{EA3C47A4-543B-4671-AB5A-ED1BB8B6F2BC}">
      <formula1>$BU$1:$BU$3</formula1>
    </dataValidation>
    <dataValidation type="list" showInputMessage="1" showErrorMessage="1" sqref="I8" xr:uid="{73661BEE-5900-4A93-B766-0B8D0D04A004}">
      <formula1>$BV$1:$BV$5</formula1>
    </dataValidation>
    <dataValidation type="list" showInputMessage="1" showErrorMessage="1" sqref="K8" xr:uid="{B400EC6A-C091-48FB-9B27-87602F9F2336}">
      <formula1>$BV$1:$BV$5</formula1>
    </dataValidation>
    <dataValidation type="list" showInputMessage="1" showErrorMessage="1" sqref="I9" xr:uid="{925BA127-62B2-419D-A9B4-B9C8A555980F}">
      <formula1>$BW$1:$BW$2</formula1>
    </dataValidation>
    <dataValidation type="list" showInputMessage="1" showErrorMessage="1" sqref="K9" xr:uid="{4D5E12F7-805D-49BA-BD8B-01F8FC0B20ED}">
      <formula1>$BW$1:$BW$2</formula1>
    </dataValidation>
    <dataValidation type="list" showInputMessage="1" showErrorMessage="1" sqref="S4:S23" xr:uid="{974A0E17-DF65-427E-9789-E3496E0442CD}">
      <formula1>$EB$1:$EB$4</formula1>
    </dataValidation>
    <dataValidation type="list" allowBlank="1" showInputMessage="1" showErrorMessage="1" sqref="T4:T23" xr:uid="{253E39D8-9668-4F0E-B4DF-99492C9ACB05}">
      <formula1>$EC$1:$EC$5</formula1>
    </dataValidation>
    <dataValidation type="list" showInputMessage="1" showErrorMessage="1" sqref="I13" xr:uid="{AEE393C5-5CBB-4908-9E82-0219F7E9BFD1}">
      <formula1>$BX$1:$BX$2</formula1>
    </dataValidation>
    <dataValidation type="list" showInputMessage="1" showErrorMessage="1" sqref="I14" xr:uid="{8707965F-CA71-4E68-B47F-C69B2E8FEC4D}">
      <formula1>$BY$1:$BY$2</formula1>
    </dataValidation>
    <dataValidation type="list" showInputMessage="1" showErrorMessage="1" sqref="I15" xr:uid="{5B3812ED-D81D-41BD-8DDB-0FA22E4616A3}">
      <formula1>$BZ$1:$BZ$2</formula1>
    </dataValidation>
    <dataValidation type="list" allowBlank="1" showInputMessage="1" showErrorMessage="1" sqref="I92 I93" xr:uid="{DAD650F4-5C7C-4662-8792-1934EFEE59AB}">
      <formula1>$BI$1:$BI$2</formula1>
    </dataValidation>
    <dataValidation type="list" allowBlank="1" showInputMessage="1" showErrorMessage="1" sqref="J120 M120 J121 M121 J122 M122 J123 M123 J124 M124 J125 M125 J126 M126 J127 M127" xr:uid="{B752650D-5155-4307-923A-513E2FB5EF84}">
      <formula1>$DZ$1:$DZ$2</formula1>
    </dataValidation>
    <dataValidation type="list" allowBlank="1" showInputMessage="1" showErrorMessage="1" sqref="K120 N120 K121 N121 K122 N122 K123 N123 K124 N124 K125 N125 K126 N126 K127 N127" xr:uid="{106D2FF4-4AF7-4AB3-B889-54A038A3EA6B}">
      <formula1>$EA$1:$EA$2</formula1>
    </dataValidation>
    <dataValidation type="list" allowBlank="1" showInputMessage="1" showErrorMessage="1" sqref="B10" xr:uid="{45B00869-C45E-43BF-A471-D00ADCB04ACD}">
      <formula1>$CB$1:$CB$2</formula1>
    </dataValidation>
    <dataValidation type="list" allowBlank="1" showInputMessage="1" showErrorMessage="1" sqref="B5" xr:uid="{D61FF59C-9AF7-4CE0-B128-B3C9E326EE7D}">
      <formula1>$CC$1:$CC$2</formula1>
    </dataValidation>
    <dataValidation type="list" allowBlank="1" showInputMessage="1" showErrorMessage="1" sqref="B6" xr:uid="{A0143BD3-1FD1-4D1D-A2C2-669F4341A6F8}">
      <formula1>$CD$1:$CD$2</formula1>
    </dataValidation>
    <dataValidation type="list" allowBlank="1" showInputMessage="1" showErrorMessage="1" sqref="B50" xr:uid="{62052724-B7A2-41F5-A4BB-8EE1074B5C74}">
      <formula1>$CE$1:$CE$2</formula1>
    </dataValidation>
    <dataValidation type="list" allowBlank="1" showInputMessage="1" showErrorMessage="1" sqref="B54" xr:uid="{A32E5C19-2496-4291-B8DA-7166EEA6F774}">
      <formula1>$CF$1:$CF$2</formula1>
    </dataValidation>
    <dataValidation type="list" allowBlank="1" showInputMessage="1" showErrorMessage="1" sqref="B55" xr:uid="{13282BD8-2E87-4A69-855F-227EB1278679}">
      <formula1>$CG$1:$CG$2</formula1>
    </dataValidation>
    <dataValidation type="list" allowBlank="1" showInputMessage="1" showErrorMessage="1" sqref="B56" xr:uid="{D73A0C1C-6AD5-4FDC-8E47-CC4E98ED01C8}">
      <formula1>$CH$1:$CH$2</formula1>
    </dataValidation>
    <dataValidation type="list" allowBlank="1" showInputMessage="1" showErrorMessage="1" sqref="B57" xr:uid="{020D4105-C7F0-4160-BCFF-6558D041D3C4}">
      <formula1>$CI$1:$CI$3</formula1>
    </dataValidation>
    <dataValidation type="list" allowBlank="1" showInputMessage="1" showErrorMessage="1" sqref="B60" xr:uid="{0CD79D6B-F5B5-4DE6-8085-F48100E38F5E}">
      <formula1>$CJ$1:$CJ$2</formula1>
    </dataValidation>
    <dataValidation type="list" allowBlank="1" showInputMessage="1" showErrorMessage="1" sqref="B61" xr:uid="{C1BFEDC4-3F3E-4310-B705-F35D989E6BFF}">
      <formula1>$CK$1:$CK$2</formula1>
    </dataValidation>
    <dataValidation type="list" allowBlank="1" showInputMessage="1" showErrorMessage="1" sqref="B11" xr:uid="{8CB68B72-38A6-4C08-A2B8-042E86BEA700}">
      <formula1>$CL$1:$CL$3</formula1>
    </dataValidation>
    <dataValidation type="list" allowBlank="1" showInputMessage="1" showErrorMessage="1" sqref="B19" xr:uid="{F16C7ACE-A9FA-45BE-A118-BAA97E28761C}">
      <formula1>$CM$1:$CM$2</formula1>
    </dataValidation>
    <dataValidation type="list" allowBlank="1" showInputMessage="1" showErrorMessage="1" sqref="B22" xr:uid="{2FFEA7F5-F8F7-4DBB-8A58-27E378F951BC}">
      <formula1>$CN$1:$CN$2</formula1>
    </dataValidation>
    <dataValidation type="list" allowBlank="1" showInputMessage="1" showErrorMessage="1" sqref="B36" xr:uid="{85C31721-AA58-4393-9464-4B98C6F47E0F}">
      <formula1>$CO$1:$CO$3</formula1>
    </dataValidation>
    <dataValidation type="list" allowBlank="1" showInputMessage="1" showErrorMessage="1" sqref="B42" xr:uid="{FD840021-FE0A-4010-B22A-F3B8BA93955B}">
      <formula1>$CP$1:$CP$3</formula1>
    </dataValidation>
    <dataValidation type="list" allowBlank="1" showInputMessage="1" showErrorMessage="1" sqref="B26" xr:uid="{777128AC-56DA-4F68-80BC-FC28924F3C51}">
      <formula1>$CQ$1:$CQ$2</formula1>
    </dataValidation>
    <dataValidation type="list" allowBlank="1" showInputMessage="1" showErrorMessage="1" sqref="B76" xr:uid="{404236BA-8B77-447A-9DCA-E2CC5ADE83C6}">
      <formula1>$CR$1:$CR$2</formula1>
    </dataValidation>
    <dataValidation type="list" allowBlank="1" showInputMessage="1" showErrorMessage="1" sqref="B78" xr:uid="{F7D0FB1D-E084-44FA-9FC3-FA74B259D59A}">
      <formula1>$CS$1:$CS$2</formula1>
    </dataValidation>
    <dataValidation type="list" allowBlank="1" showInputMessage="1" showErrorMessage="1" sqref="B72" xr:uid="{3A5933CC-776E-4A03-A263-33182C81EF2B}">
      <formula1>$CT$1:$CT$2</formula1>
    </dataValidation>
    <dataValidation type="list" allowBlank="1" showInputMessage="1" showErrorMessage="1" sqref="B73" xr:uid="{EE0833AC-B2ED-45F4-A945-B41593FDE772}">
      <formula1>$CU$1:$CU$2</formula1>
    </dataValidation>
    <dataValidation type="list" allowBlank="1" showInputMessage="1" showErrorMessage="1" sqref="B86" xr:uid="{4C1E08C1-DFB8-49D3-92AC-9ED1914CC936}">
      <formula1>$CV$1:$CV$2</formula1>
    </dataValidation>
    <dataValidation type="list" allowBlank="1" showInputMessage="1" showErrorMessage="1" sqref="B83" xr:uid="{146000DB-C8FF-4C8C-B290-3FF479CD10C4}">
      <formula1>$CW$1:$CW$2</formula1>
    </dataValidation>
    <dataValidation type="list" allowBlank="1" showInputMessage="1" showErrorMessage="1" sqref="B84" xr:uid="{81B0A5E8-9F06-4200-98EF-F36992AB9123}">
      <formula1>$CX$1:$CX$2</formula1>
    </dataValidation>
    <dataValidation type="list" allowBlank="1" showInputMessage="1" showErrorMessage="1" sqref="B85" xr:uid="{708B6323-F1E5-4789-ABD3-35355AA38138}">
      <formula1>$CY$1:$CY$2</formula1>
    </dataValidation>
    <dataValidation type="list" allowBlank="1" showInputMessage="1" showErrorMessage="1" sqref="B105" xr:uid="{CC6584E6-CAE8-4D80-898C-8EA224D07D28}">
      <formula1>$CZ$1:$CZ$2</formula1>
    </dataValidation>
    <dataValidation type="list" allowBlank="1" showInputMessage="1" showErrorMessage="1" sqref="B106" xr:uid="{A3BDB6EB-9035-4982-BC9B-287508BCD0DB}">
      <formula1>$DA$1:$DA$2</formula1>
    </dataValidation>
    <dataValidation type="list" allowBlank="1" showInputMessage="1" showErrorMessage="1" sqref="B108" xr:uid="{1D1F46DA-6D8B-436A-B8AB-20F583095DB4}">
      <formula1>$DB$1:$DB$2</formula1>
    </dataValidation>
    <dataValidation type="list" allowBlank="1" showInputMessage="1" showErrorMessage="1" sqref="B109" xr:uid="{D64C1F7B-5F8E-44FF-8488-91F578BDEE75}">
      <formula1>$DC$1:$DC$2</formula1>
    </dataValidation>
    <dataValidation type="list" allowBlank="1" showInputMessage="1" showErrorMessage="1" sqref="B112" xr:uid="{FB18E340-F483-4E88-94F4-40A0F39696C5}">
      <formula1>$DD$1:$DD$2</formula1>
    </dataValidation>
    <dataValidation type="list" allowBlank="1" showInputMessage="1" showErrorMessage="1" sqref="B113" xr:uid="{C311BB8A-FE57-4D93-8DBA-5C856AE12914}">
      <formula1>$DE$1:$DE$2</formula1>
    </dataValidation>
    <dataValidation type="list" allowBlank="1" showInputMessage="1" showErrorMessage="1" sqref="B114" xr:uid="{442D9793-B950-4A39-AD61-24A023643787}">
      <formula1>$DF$1:$DF$2</formula1>
    </dataValidation>
    <dataValidation type="list" allowBlank="1" showInputMessage="1" showErrorMessage="1" sqref="B115" xr:uid="{DDC457EF-B0D4-450E-B8AF-50C7BC5674F9}">
      <formula1>$DG$1:$DG$2</formula1>
    </dataValidation>
    <dataValidation type="list" allowBlank="1" showInputMessage="1" showErrorMessage="1" sqref="B116" xr:uid="{B50CAE6C-F2B9-40E7-9ADC-D1D4F4B262E4}">
      <formula1>$DH$1:$DH$2</formula1>
    </dataValidation>
    <dataValidation type="list" allowBlank="1" showInputMessage="1" showErrorMessage="1" sqref="B117" xr:uid="{2399ED9F-D9F1-4F2E-AB7C-539A33BC45CB}">
      <formula1>$DI$1:$DI$2</formula1>
    </dataValidation>
    <dataValidation type="list" showInputMessage="1" showErrorMessage="1" sqref="B82" xr:uid="{18D705B3-9098-425B-9E46-100C8BEE66F8}">
      <formula1>$DJ$1:$DJ$21</formula1>
    </dataValidation>
    <dataValidation type="list" showInputMessage="1" showErrorMessage="1" sqref="B107" xr:uid="{CAF924DE-9700-4FA2-A0E3-E6B63C9AC956}">
      <formula1>$DJ$1:$DJ$21</formula1>
    </dataValidation>
    <dataValidation type="list" allowBlank="1" showInputMessage="1" showErrorMessage="1" sqref="J42 K42 L42 M42 J43 K43 L43 M43 J44 K44 L44 M44 J45 K45 L45 M45" xr:uid="{1F759E3A-620B-44C9-A21F-B626A8821242}">
      <formula1>$DK$1:$DK$2</formula1>
    </dataValidation>
    <dataValidation type="list" allowBlank="1" showInputMessage="1" showErrorMessage="1" sqref="J47 K47 L47 M47 J49 K49 L49 M49 J54 K54 L54 M54 J59 K59 L59 M59" xr:uid="{530D96D5-0282-4EB4-8FFE-30F76F1F7A2E}">
      <formula1>$DL$1:$DL$2</formula1>
    </dataValidation>
    <dataValidation type="list" allowBlank="1" showInputMessage="1" showErrorMessage="1" sqref="J50 K50 L50 M50 J55 K55 L55 M55 J60 K60 L60 M60" xr:uid="{A9384A1C-2397-4F73-8571-8CFD65A76BAA}">
      <formula1>$DM$1:$DM$2</formula1>
    </dataValidation>
    <dataValidation type="list" allowBlank="1" showInputMessage="1" showErrorMessage="1" sqref="J51 K51 L51 M51" xr:uid="{11BDCEF0-EBDF-43CE-AEB8-AFD80ECBECD6}">
      <formula1>$DN$1:$DN$2</formula1>
    </dataValidation>
    <dataValidation type="list" allowBlank="1" showInputMessage="1" showErrorMessage="1" sqref="J52 K52 L52 M52 J57 K57 L57 M57 J62 K62 L62 M62" xr:uid="{81AC0BFA-F89B-4230-A1D8-BB3ACFF70463}">
      <formula1>$DO$1:$DO$2</formula1>
    </dataValidation>
    <dataValidation type="list" allowBlank="1" showInputMessage="1" showErrorMessage="1" sqref="J64 K64 L64 M64" xr:uid="{49B0D3E3-0254-41F6-96FB-6AA728E14298}">
      <formula1>$DP$1:$DP$5</formula1>
    </dataValidation>
    <dataValidation type="list" allowBlank="1" showInputMessage="1" showErrorMessage="1" sqref="J65 K65 L65 M65" xr:uid="{48279680-5A9C-4810-BD44-8ACC2E43F49A}">
      <formula1>$DQ$1:$DQ$2</formula1>
    </dataValidation>
    <dataValidation type="list" showInputMessage="1" showErrorMessage="1" sqref="I69" xr:uid="{7F5DBD69-1062-4CEE-AA44-B9505F392052}">
      <formula1>$DR$1:$DR$2</formula1>
    </dataValidation>
    <dataValidation type="list" showInputMessage="1" showErrorMessage="1" sqref="J69" xr:uid="{6CEA01DB-34C3-442F-AFD4-9389AD6D1509}">
      <formula1>$DR$1:$DR$2</formula1>
    </dataValidation>
    <dataValidation type="list" showInputMessage="1" showErrorMessage="1" sqref="I70" xr:uid="{5C7FE2F5-07C3-44C5-B6D7-2A1BAA0C672A}">
      <formula1>$DS$1:$DS$2</formula1>
    </dataValidation>
    <dataValidation type="list" showInputMessage="1" showErrorMessage="1" sqref="J70" xr:uid="{50A8C7B7-D795-42B0-9C98-5876305FAA2A}">
      <formula1>$DS$1:$DS$2</formula1>
    </dataValidation>
    <dataValidation type="list" showInputMessage="1" showErrorMessage="1" sqref="I72" xr:uid="{89359BE9-E830-4F94-96D7-6EA6F319EB6D}">
      <formula1>$DR$1:$DR$2</formula1>
    </dataValidation>
    <dataValidation type="list" showInputMessage="1" showErrorMessage="1" sqref="I75" xr:uid="{7318DBD2-A8A3-4391-8619-3A1C1890BC48}">
      <formula1>$DV$1:$DV$2</formula1>
    </dataValidation>
    <dataValidation type="list" showInputMessage="1" showErrorMessage="1" sqref="J75" xr:uid="{7C4AA9A3-0A82-4647-AAD9-182C05788CA3}">
      <formula1>$DV$1:$DV$2</formula1>
    </dataValidation>
    <dataValidation type="list" showInputMessage="1" showErrorMessage="1" sqref="J78" xr:uid="{F72221B3-C850-4C71-B751-057E13134CB6}">
      <formula1>$DT$1:$DT$5</formula1>
    </dataValidation>
    <dataValidation type="list" showInputMessage="1" showErrorMessage="1" sqref="J79" xr:uid="{D6706AB7-EBF1-43F7-9E56-A5C1BE17CAE0}">
      <formula1>$DU$1:$DU$3</formula1>
    </dataValidation>
  </dataValidations>
  <hyperlinks>
    <hyperlink ref="E5" location="'Справка'!A553" display="Подробнее" xr:uid="{B33850C8-1577-45EF-BF7C-C83B972B9CF4}"/>
    <hyperlink ref="E6" location="'Справка'!A561" display="Подробнее" xr:uid="{8FF8961C-AF28-4DA3-9770-405257C820F4}"/>
    <hyperlink ref="E7" location="'Справка'!A567" display="Подробнее" xr:uid="{586E48C0-18AD-471B-888C-41B9EDDA718F}"/>
    <hyperlink ref="E10" location="'Справка'!A576" display="Подробнее" xr:uid="{52A0C690-B4AE-42F6-A91E-9970E503DCD6}"/>
    <hyperlink ref="E11" location="'Справка'!A584" display="Подробнее" xr:uid="{AF4E33EF-DC27-4A74-93FB-A1D28F68ED36}"/>
    <hyperlink ref="E12" location="'Справка'!A590" display="Подробнее" xr:uid="{16187879-7015-4131-A9B5-DA6C1719C042}"/>
    <hyperlink ref="E13" location="'Справка'!A599" display="Подробнее" xr:uid="{39066B8B-D533-4E89-BFA3-BE1D950F2A08}"/>
    <hyperlink ref="E14" location="'Справка'!A608" display="Подробнее" xr:uid="{C4C89DF1-0B03-413B-996F-2434362DA999}"/>
    <hyperlink ref="E15" location="'Справка'!A615" display="Подробнее" xr:uid="{62771E8E-FB24-4E19-BD44-C588711CFC55}"/>
    <hyperlink ref="E16" location="'Справка'!A624" display="Подробнее" xr:uid="{103DEB62-1166-49B7-AD5E-C5F6C0205CEF}"/>
    <hyperlink ref="E19" location="'Справка'!A633" display="Подробнее" xr:uid="{5BA97653-13D9-4C81-B845-DE401C928D08}"/>
    <hyperlink ref="E20" location="'Справка'!A642" display="Подробнее" xr:uid="{1E5F62CF-39E5-456E-BD59-6FA05974ED12}"/>
    <hyperlink ref="E21" location="'Справка'!A649" display="Подробнее" xr:uid="{283C79FF-915F-4FEB-9CCE-0E62F8FDB56D}"/>
    <hyperlink ref="E22" location="'Справка'!A655" display="Подробнее" xr:uid="{72FA6BF7-042E-418E-92BE-468559F15417}"/>
    <hyperlink ref="E23" location="'Справка'!A663" display="Подробнее" xr:uid="{EE706510-B095-41EA-BF78-A19AD274579E}"/>
    <hyperlink ref="E24" location="'Справка'!A672" display="Подробнее" xr:uid="{AD28CB4B-49C3-40A1-B1A8-0AC9F982C715}"/>
    <hyperlink ref="E25" location="'Справка'!A681" display="Подробнее" xr:uid="{F42F2C92-97D4-48C1-B8BC-130B771D9AB4}"/>
    <hyperlink ref="E26" location="'Справка'!A690" display="Подробнее" xr:uid="{C5343170-BDA5-4D16-B9D1-27B7FE9802B7}"/>
    <hyperlink ref="E27" location="'Справка'!A696" display="Подробнее" xr:uid="{706898A8-D551-4260-937B-DE1C908C43B7}"/>
    <hyperlink ref="E28" location="'Справка'!A703" display="Подробнее" xr:uid="{5B23DD65-9844-4D70-B8E1-C92C1DDC4C17}"/>
    <hyperlink ref="E29" location="'Справка'!A710" display="Подробнее" xr:uid="{8420AA6D-2219-4F5D-8C3B-33C3227EDDDC}"/>
    <hyperlink ref="E30" location="'Справка'!A717" display="Подробнее" xr:uid="{3D3EFC45-4834-4AD0-85FD-7EFB9119265C}"/>
    <hyperlink ref="E31" location="'Справка'!A725" display="Подробнее" xr:uid="{2E61820F-6993-43A1-B0E9-716D85FAA620}"/>
    <hyperlink ref="E32" location="'Справка'!A731" display="Подробнее" xr:uid="{AF8F6C52-1313-4226-A5FC-02A5564B913F}"/>
    <hyperlink ref="E36" location="'Справка'!A738" display="Подробнее" xr:uid="{B702C3A7-89CF-407B-86F1-58F0B48390B3}"/>
    <hyperlink ref="E37" location="'Справка'!A756" display="Подробнее" xr:uid="{91B54F87-BCD1-410B-9553-9E2F757A6831}"/>
    <hyperlink ref="E38" location="'Справка'!A763" display="Подробнее" xr:uid="{E7699B2F-CF22-4F16-AE2A-77F2F92528D6}"/>
    <hyperlink ref="E40" location="'Справка'!A771" display="Подробнее" xr:uid="{612EAC2C-3B35-4A0D-AC50-0D357A27FDBA}"/>
    <hyperlink ref="E42" location="'Справка'!A781" display="Подробнее" xr:uid="{9EDD5A9C-00AA-4263-8AA2-8EDA2C38AC9C}"/>
    <hyperlink ref="E43" location="'Справка'!A792" display="Подробнее" xr:uid="{2ACA87F7-29BA-4D25-B73C-FC097FE64341}"/>
    <hyperlink ref="E44" location="'Справка'!A799" display="Подробнее" xr:uid="{F8B9DDF4-CAD2-48B5-9121-D16CCE75D5B1}"/>
    <hyperlink ref="E45" location="'Справка'!A806" display="Подробнее" xr:uid="{92E53C25-104A-4830-A05D-22EECC2C7415}"/>
    <hyperlink ref="E46" location="'Справка'!A813" display="Подробнее" xr:uid="{00F232F2-2170-4368-857A-3C00E66B73EE}"/>
    <hyperlink ref="E50" location="'Справка'!A821" display="Подробнее" xr:uid="{B8BB22E9-BADE-4DA3-9B5C-E6D5392C6896}"/>
    <hyperlink ref="E51" location="'Справка'!A828" display="Подробнее" xr:uid="{68B090CA-5960-415B-BB4B-8B490B166DC2}"/>
    <hyperlink ref="E52" location="'Справка'!A835" display="Подробнее" xr:uid="{09B2A50E-00D8-47FB-9C42-BE425B169BE6}"/>
    <hyperlink ref="E53" location="'Справка'!A843" display="Подробнее" xr:uid="{6C745D4E-68A2-46CE-AABD-828F48E40E0D}"/>
    <hyperlink ref="E54" location="'Справка'!A851" display="Подробнее" xr:uid="{ECE671E8-22CA-4514-9785-898489E8BE89}"/>
    <hyperlink ref="E55" location="'Справка'!A858" display="Подробнее" xr:uid="{8BAEB099-8B67-405F-B70B-17D326085D28}"/>
    <hyperlink ref="E56" location="'Справка'!A866" display="Подробнее" xr:uid="{BB171928-CA7F-47F5-B278-B79A6EE1A376}"/>
    <hyperlink ref="E57" location="'Справка'!A874" display="Подробнее" xr:uid="{DAFDBF9E-4552-43C3-A57E-D216BEBF1466}"/>
    <hyperlink ref="E58" location="'Справка'!A881" display="Подробнее" xr:uid="{7C671F34-D155-4926-BB48-B337DCC2671C}"/>
    <hyperlink ref="E59" location="'Справка'!A890" display="Подробнее" xr:uid="{3438EBDE-161D-4D0B-B562-F2BCF922AD78}"/>
    <hyperlink ref="E60" location="'Справка'!A899" display="Подробнее" xr:uid="{A3CE5AF6-A3C7-4759-8707-2C9EB0280520}"/>
    <hyperlink ref="E61" location="'Справка'!A905" display="Подробнее" xr:uid="{29FE26FF-8732-4719-9619-697CE64E14E5}"/>
    <hyperlink ref="E63" location="'Справка'!A915" display="Подробнее" xr:uid="{348009CF-8982-4F55-866B-793ED2929150}"/>
    <hyperlink ref="E64" location="'Справка'!A923" display="Подробнее" xr:uid="{9B4034F9-870F-4E2B-AB0A-B1E3963E467F}"/>
    <hyperlink ref="E65" location="'Справка'!A931" display="Подробнее" xr:uid="{7F245495-054F-4E08-88B5-02E5D291ACFD}"/>
    <hyperlink ref="E67" location="'Справка'!A939" display="Подробнее" xr:uid="{2FBD2FD1-4877-44A0-B7AC-E0BA7A3D9788}"/>
    <hyperlink ref="E68" location="'Справка'!A946" display="Подробнее" xr:uid="{FBBA5B58-35E8-4A14-B285-31BD42F4DC04}"/>
    <hyperlink ref="E71" location="'Справка'!A953" display="Подробнее" xr:uid="{518A8E36-C6DE-4B2A-AE63-FE133C5A3E70}"/>
    <hyperlink ref="E72" location="'Справка'!A962" display="Подробнее" xr:uid="{79BF94E2-D248-4A34-A707-65A9794302FD}"/>
    <hyperlink ref="E73" location="'Справка'!A974" display="Подробнее" xr:uid="{96A273E5-4CDD-4F80-BE10-706478273975}"/>
    <hyperlink ref="E74" location="'Справка'!A983" display="Подробнее" xr:uid="{F065BFA1-7FF1-4EBE-B3D5-08708D4B61F7}"/>
    <hyperlink ref="E75" location="'Справка'!A990" display="Подробнее" xr:uid="{6E7C92C1-A119-4D55-94C6-7F234E98714B}"/>
    <hyperlink ref="E76" location="'Справка'!A997" display="Подробнее" xr:uid="{ED92924B-469F-42C8-B44E-748FFFD5F313}"/>
    <hyperlink ref="E77" location="'Справка'!A1004" display="Подробнее" xr:uid="{EAB75416-B67A-4F36-BE40-9373BED2A238}"/>
    <hyperlink ref="E78" location="'Справка'!A1010" display="Подробнее" xr:uid="{834CCFAA-B940-4E6C-A363-50C412D742C0}"/>
    <hyperlink ref="E79" location="'Справка'!A1025" display="Подробнее" xr:uid="{E541EF9F-76BE-45B3-AB8F-506A37497900}"/>
    <hyperlink ref="E82" location="'Справка'!A1032" display="Подробнее" xr:uid="{9BF7327A-1853-4605-B8FC-DFDF44B3C3D2}"/>
    <hyperlink ref="E83" location="'Справка'!A1039" display="Подробнее" xr:uid="{8914EA51-A591-4E80-901E-89D3EF8BD128}"/>
    <hyperlink ref="E84" location="'Справка'!A1045" display="Подробнее" xr:uid="{C1A59961-B07D-4203-8A3A-699815406014}"/>
    <hyperlink ref="E85" location="'Справка'!A1051" display="Подробнее" xr:uid="{0E301FD3-1118-4C2B-A3AB-1E83B01327EA}"/>
    <hyperlink ref="E86" location="'Справка'!A1057" display="Подробнее" xr:uid="{D84D15F7-BB0D-4C58-B324-678E3DA74A66}"/>
    <hyperlink ref="E87" location="'Справка'!A1063" display="Подробнее" xr:uid="{C07B0934-FCF3-48AE-9032-707B02EA33FD}"/>
    <hyperlink ref="E88" location="'Справка'!A1068" display="Подробнее" xr:uid="{EED337E2-B541-49C3-8088-66D1D87A26F9}"/>
    <hyperlink ref="E89" location="'Справка'!A1073" display="Подробнее" xr:uid="{5C122BDC-8765-4685-8C11-A7746E49FD7A}"/>
    <hyperlink ref="E90" location="'Справка'!A1078" display="Подробнее" xr:uid="{A1EAAA31-E9DD-4A45-BC76-C4D702912D88}"/>
    <hyperlink ref="E91" location="'Справка'!A1083" display="Подробнее" xr:uid="{F0C4E5E2-44C0-4184-8D6B-ADBDF33EA2A6}"/>
    <hyperlink ref="E92" location="'Справка'!A1088" display="Подробнее" xr:uid="{F10A76FB-CF8B-400E-B1A7-63FB13A9BC8D}"/>
    <hyperlink ref="E93" location="'Справка'!A1093" display="Подробнее" xr:uid="{7E4936AD-70FB-4071-9D73-C3A4FCE39092}"/>
    <hyperlink ref="E94" location="'Справка'!A1097" display="Подробнее" xr:uid="{7B624941-8FF0-422B-9E68-5D3BAF8E1DE6}"/>
    <hyperlink ref="E95" location="'Справка'!A1101" display="Подробнее" xr:uid="{2B2C19F6-8EE1-4C5A-8BD6-A3EFD45BC32D}"/>
    <hyperlink ref="E96" location="'Справка'!A1105" display="Подробнее" xr:uid="{9783FE27-813D-4E53-BFCA-9CB257961EFC}"/>
    <hyperlink ref="E97" location="'Справка'!A1109" display="Подробнее" xr:uid="{60E0A78D-D028-4BDD-A0FE-7BE75C8E5570}"/>
    <hyperlink ref="E100" location="'Справка'!A1113" display="Подробнее" xr:uid="{D32107AD-FE44-4C84-8AFF-C2AB47DB5490}"/>
    <hyperlink ref="E101" location="'Справка'!A1123" display="Подробнее" xr:uid="{67052B73-EA26-4B42-95D7-345DA2534BE2}"/>
    <hyperlink ref="E102" location="'Справка'!A1130" display="Подробнее" xr:uid="{44055D56-DE4B-4273-9AEB-CEBAA9410C64}"/>
    <hyperlink ref="E105" location="'Справка'!A1138" display="Подробнее" xr:uid="{FADFED63-1E93-4851-BFC4-EFE2CA910D52}"/>
    <hyperlink ref="E106" location="'Справка'!A1143" display="Подробнее" xr:uid="{6250EECD-98A4-4671-9EF2-2E9246B65C6A}"/>
    <hyperlink ref="E107" location="'Справка'!A1149" display="Подробнее" xr:uid="{B680FE29-8C41-423B-8FBB-9231D2070F74}"/>
    <hyperlink ref="E108" location="'Справка'!A1155" display="Подробнее" xr:uid="{A906062A-125D-4B17-8301-BF72F08141B1}"/>
    <hyperlink ref="E109" location="'Справка'!A1161" display="Подробнее" xr:uid="{B7C39A67-3323-4101-AB3E-762376BF6223}"/>
    <hyperlink ref="E110" location="'Справка'!A1167" display="Подробнее" xr:uid="{24F28658-52E6-4014-ACD0-E9208E20873E}"/>
    <hyperlink ref="E111" location="'Справка'!A1173" display="Подробнее" xr:uid="{333FE429-B37B-40C1-B7F6-E7C66916B321}"/>
    <hyperlink ref="E112" location="'Справка'!A1178" display="Подробнее" xr:uid="{38C7A9E7-F278-45CC-ACBD-2AF57A51779E}"/>
    <hyperlink ref="E113" location="'Справка'!A1183" display="Подробнее" xr:uid="{293DEA7E-B6BD-4686-9D8C-43646B74C17D}"/>
    <hyperlink ref="E114" location="'Справка'!A1188" display="Подробнее" xr:uid="{95526CB0-AE3C-4519-9799-8F4906CC521F}"/>
    <hyperlink ref="E115" location="'Справка'!A1193" display="Подробнее" xr:uid="{5DA91815-1C9C-44C1-8980-19AF96874D05}"/>
    <hyperlink ref="E116" location="'Справка'!A1198" display="Подробнее" xr:uid="{8AD6172C-FE90-49A4-9726-050C0E5E4617}"/>
    <hyperlink ref="E117" location="'Справка'!A1203" display="Подробнее" xr:uid="{BF242DC5-81E4-49BC-96DB-E4899307AD6F}"/>
    <hyperlink ref="E118" location="'Справка'!A1209" display="Подробнее" xr:uid="{B49A67C0-E7FE-4839-BD18-885985AFD4E0}"/>
    <hyperlink ref="E119" location="'Справка'!A1215" display="Подробнее" xr:uid="{F9DE6D43-E419-44D2-B6DF-FA914EC62E10}"/>
    <hyperlink ref="E120" location="'Справка'!A1221" display="Подробнее" xr:uid="{48C977AA-D6CC-4E40-91A2-AE3546FE3FF2}"/>
    <hyperlink ref="E121" location="'Справка'!A1227" display="Подробнее" xr:uid="{4C2CB1E1-E3D8-4C76-BF00-3CB3D0951015}"/>
    <hyperlink ref="M19" location="'Справка'!A1368" display="Подробнее" xr:uid="{11989487-D056-45B7-9122-5C2614D5D017}"/>
    <hyperlink ref="M20" location="'Справка'!A1374" display="Подробнее" xr:uid="{418C8245-7816-4AE5-8E5F-E1D383B066D0}"/>
    <hyperlink ref="M21" location="'Справка'!A1380" display="Подробнее" xr:uid="{5DCB985C-EB4A-4C96-AEF9-84AB46CA15AD}"/>
    <hyperlink ref="M22" location="'Справка'!A1387" display="Подробнее" xr:uid="{6B5A61BC-CD52-4A65-96D0-5A9D6D3A2485}"/>
    <hyperlink ref="M23" location="'Справка'!A1395" display="Подробнее" xr:uid="{7F593FE5-D314-4C0A-9C47-EB0314089E55}"/>
    <hyperlink ref="M27" location="'Справка'!A1307" display="Подробнее" xr:uid="{D9BBF069-15E9-4E65-993C-C20E05396288}"/>
    <hyperlink ref="M28" location="'Справка'!A1315" display="Подробнее" xr:uid="{E996FC78-5BA9-4546-B2D3-1E7CAE26B3BE}"/>
    <hyperlink ref="M29" location="'Справка'!A1324" display="Подробнее" xr:uid="{AC198B6D-F8EA-4B0D-8623-2B7368364827}"/>
    <hyperlink ref="M30" location="'Справка'!A1334" display="Подробнее" xr:uid="{D5434A29-69D2-49FF-B0F8-0BE0E7397681}"/>
    <hyperlink ref="M31" location="'Справка'!A1341" display="Подробнее" xr:uid="{B8E5C219-6D88-418B-ADC2-2935C0641C71}"/>
    <hyperlink ref="M32" location="'Справка'!A1350" display="Подробнее" xr:uid="{EF2919AD-2BB0-45B5-803F-38207E92DE87}"/>
    <hyperlink ref="M33" location="'Справка'!A1359" display="Подробнее" xr:uid="{E6DC5839-C3AC-4BDB-AC30-68385AC77025}"/>
    <hyperlink ref="M69" location="'Справка'!A1233" display="Подробнее" xr:uid="{4310424D-2A25-43DE-89A1-D7D6D0E1F300}"/>
    <hyperlink ref="M70" location="'Справка'!A1238" display="Подробнее" xr:uid="{0591278E-501C-4F72-A3DF-530B67B26F67}"/>
    <hyperlink ref="M71" location="'Справка'!A1243" display="Подробнее" xr:uid="{8FD85BCD-331E-4F87-B146-3D904E5500F7}"/>
    <hyperlink ref="M72" location="'Справка'!A1250" display="Подробнее" xr:uid="{C32D6833-A99D-4F44-8C8B-11A076416D5A}"/>
    <hyperlink ref="M73" location="'Справка'!A1255" display="Подробнее" xr:uid="{736A730E-B857-47B4-9FEA-5A09495BF00C}"/>
    <hyperlink ref="M74" location="'Справка'!A1260" display="Подробнее" xr:uid="{88F5C602-AE59-4928-9182-C98430F60DFC}"/>
    <hyperlink ref="M75" location="'Справка'!A1265" display="Подробнее" xr:uid="{AC888FEE-7AD6-4191-9042-2C1CAE6A7C66}"/>
    <hyperlink ref="M76" location="'Справка'!A1273" display="Подробнее" xr:uid="{85685257-DDE9-44C0-B9B6-F2824B06AFEE}"/>
    <hyperlink ref="M77" location="'Справка'!A1280" display="Подробнее" xr:uid="{8D2DD5F3-FD2E-4EB8-B85D-E9247B73D7FE}"/>
    <hyperlink ref="M78" location="'Справка'!A1287" display="Подробнее" xr:uid="{B435A38D-3AFE-4447-AC6B-4376AFECDD80}"/>
    <hyperlink ref="M79" location="'Справка'!A1292" display="Подробнее" xr:uid="{4BDB02E6-8EBD-4041-BB5A-3E597BA1FFA7}"/>
    <hyperlink ref="M80" location="'Справка'!A1297" display="Подробнее" xr:uid="{57E480D9-0371-4741-9F3C-7EAE60FB599A}"/>
    <hyperlink ref="M81" location="'Справка'!A1302" display="Подробнее" xr:uid="{86BBBC2D-CF66-4EA5-818F-53D28FF585BC}"/>
    <hyperlink ref="AI1" location="'Справка'!A443" display="Контрольные точки диаграмм (Подробнее)" xr:uid="{A58EA8F8-AB0B-40BB-A5CA-C73702C081CA}"/>
    <hyperlink ref="H2" location="'Справка'!A336" display="Единицы измерения (Подробнее)" xr:uid="{E8FE4820-5C15-42D9-927F-0BC53446D053}"/>
    <hyperlink ref="O2" location="'Справка'!A355" display="Сочетания нагрузок (Подробнее)" xr:uid="{9A147D2E-67AC-416D-88DB-1EE1BC4233CF}"/>
    <hyperlink ref="H11" location="'Справка'!A346" display="Система знаков (Подробнее)" xr:uid="{EDDF605A-C08C-4E0E-AB88-071D97BEE611}"/>
    <hyperlink ref="H17" location="'Справка'!A411" display="Материал арматуры (Подробнее)" xr:uid="{25F7DFE1-DDB1-46E8-92F5-B76DC29F3D02}"/>
    <hyperlink ref="H25" location="'Справка'!A403" display="Материал бетона (Подробнее)" xr:uid="{C3E09BB8-0F81-4200-9997-B0E34DB0E59F}"/>
    <hyperlink ref="P26" location="'Справка'!A384" display="Нагрузки для устойчивости (Подробнее)" xr:uid="{0702D964-AF13-4FF5-9723-1F957AEBAB9F}"/>
    <hyperlink ref="H35" location="'Справка'!A419" display="Настройка расчетных профилей (Подробнее)" xr:uid="{118E3CE3-C59B-40A6-8AD1-FE2241080351}"/>
    <hyperlink ref="AI58" location="'Справка'!A393" display="СП 35.13330.2011, таблица 7.21 (Подробнее)" xr:uid="{2B812ECE-062C-425E-9DC6-C613A9DCD9E2}"/>
    <hyperlink ref="H67" location="'Справка'!A449" display="Аннотации схемы (Подробнее)" xr:uid="{F70A9CEB-FC19-4F26-823C-99D777F71B1E}"/>
    <hyperlink ref="H83" location="'Справка'!A459" display="Круглое сечение (Подробнее)" xr:uid="{69AA4776-DBA2-41CC-BDBB-7D1AD44E801F}"/>
    <hyperlink ref="H95" location="'Справка'!A466" display="Скругленный прямоугольник (Подробнее)" xr:uid="{FBE1B8CC-3D2E-473F-A0A1-00FF5D3D1E9F}"/>
    <hyperlink ref="H104" location="'Справка'!A472" display="Г-образное сечение (Подробнее)" xr:uid="{F1EF6097-7A00-41DB-8FF2-58882294D56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C6F91-970F-4ACF-8A7E-31385CA3A2D3}">
  <sheetPr codeName="Лист2"/>
  <dimension ref="A1:F1500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x14ac:dyDescent="0.2">
      <c r="A8" s="36" t="s">
        <v>568</v>
      </c>
      <c r="B8" s="36"/>
      <c r="C8" s="36"/>
      <c r="D8" s="36"/>
      <c r="E8" s="36"/>
      <c r="F8" s="36"/>
    </row>
    <row r="9" spans="1:6" x14ac:dyDescent="0.2">
      <c r="A9" s="36" t="s">
        <v>569</v>
      </c>
      <c r="B9" s="36"/>
      <c r="C9" s="36"/>
      <c r="D9" s="36"/>
      <c r="E9" s="36"/>
      <c r="F9" s="36"/>
    </row>
    <row r="10" spans="1:6" x14ac:dyDescent="0.2">
      <c r="A10" s="36" t="s">
        <v>570</v>
      </c>
      <c r="B10" s="36"/>
      <c r="C10" s="36"/>
      <c r="D10" s="36"/>
      <c r="E10" s="36"/>
      <c r="F10" s="36"/>
    </row>
    <row r="11" spans="1:6" x14ac:dyDescent="0.2">
      <c r="A11" s="36" t="s">
        <v>571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572</v>
      </c>
      <c r="B14" s="37"/>
      <c r="C14" s="37"/>
      <c r="D14" s="37"/>
      <c r="E14" s="37"/>
      <c r="F14" s="37"/>
    </row>
    <row r="15" spans="1:6" x14ac:dyDescent="0.2">
      <c r="A15" s="36" t="s">
        <v>573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574</v>
      </c>
      <c r="B17" s="36"/>
      <c r="C17" s="36"/>
      <c r="D17" s="36"/>
      <c r="E17" s="36"/>
      <c r="F17" s="36"/>
    </row>
    <row r="18" spans="1:6" x14ac:dyDescent="0.2">
      <c r="A18" s="36" t="s">
        <v>575</v>
      </c>
      <c r="B18" s="36"/>
      <c r="C18" s="36"/>
      <c r="D18" s="36"/>
      <c r="E18" s="36"/>
      <c r="F18" s="36"/>
    </row>
    <row r="19" spans="1:6" x14ac:dyDescent="0.2">
      <c r="A19" s="36" t="s">
        <v>576</v>
      </c>
      <c r="B19" s="36"/>
      <c r="C19" s="36"/>
      <c r="D19" s="36"/>
      <c r="E19" s="36"/>
      <c r="F19" s="36"/>
    </row>
    <row r="20" spans="1:6" x14ac:dyDescent="0.2">
      <c r="A20" s="36" t="s">
        <v>577</v>
      </c>
      <c r="B20" s="36"/>
      <c r="C20" s="36"/>
      <c r="D20" s="36"/>
      <c r="E20" s="36"/>
      <c r="F20" s="36"/>
    </row>
    <row r="21" spans="1:6" x14ac:dyDescent="0.2">
      <c r="A21" s="36" t="s">
        <v>578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579</v>
      </c>
      <c r="B23" s="37"/>
      <c r="C23" s="37"/>
      <c r="D23" s="37"/>
      <c r="E23" s="37"/>
      <c r="F23" s="37"/>
    </row>
    <row r="24" spans="1:6" x14ac:dyDescent="0.2">
      <c r="A24" s="36" t="s">
        <v>580</v>
      </c>
      <c r="B24" s="36"/>
      <c r="C24" s="36"/>
      <c r="D24" s="36"/>
      <c r="E24" s="36"/>
      <c r="F24" s="36"/>
    </row>
    <row r="25" spans="1:6" x14ac:dyDescent="0.2">
      <c r="A25" s="36" t="s">
        <v>581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6" t="s">
        <v>584</v>
      </c>
      <c r="B30" s="36"/>
      <c r="C30" s="36"/>
      <c r="D30" s="36"/>
      <c r="E30" s="36"/>
      <c r="F30" s="36"/>
    </row>
    <row r="31" spans="1:6" x14ac:dyDescent="0.2">
      <c r="A31" s="36" t="s">
        <v>585</v>
      </c>
      <c r="B31" s="36"/>
      <c r="C31" s="36"/>
      <c r="D31" s="36"/>
      <c r="E31" s="36"/>
      <c r="F31" s="36"/>
    </row>
    <row r="32" spans="1:6" x14ac:dyDescent="0.2">
      <c r="A32" s="36" t="s">
        <v>586</v>
      </c>
      <c r="B32" s="36"/>
      <c r="C32" s="36"/>
      <c r="D32" s="36"/>
      <c r="E32" s="36"/>
      <c r="F32" s="36"/>
    </row>
    <row r="33" spans="1:6" x14ac:dyDescent="0.2">
      <c r="A33" s="36" t="s">
        <v>587</v>
      </c>
      <c r="B33" s="36"/>
      <c r="C33" s="36"/>
      <c r="D33" s="36"/>
      <c r="E33" s="36"/>
      <c r="F33" s="36"/>
    </row>
    <row r="34" spans="1:6" x14ac:dyDescent="0.2">
      <c r="A34" s="36" t="s">
        <v>588</v>
      </c>
      <c r="B34" s="36"/>
      <c r="C34" s="36"/>
      <c r="D34" s="36"/>
      <c r="E34" s="36"/>
      <c r="F34" s="36"/>
    </row>
    <row r="35" spans="1:6" x14ac:dyDescent="0.2">
      <c r="A35" s="36" t="s">
        <v>589</v>
      </c>
      <c r="B35" s="36"/>
      <c r="C35" s="36"/>
      <c r="D35" s="36"/>
      <c r="E35" s="36"/>
      <c r="F35" s="36"/>
    </row>
    <row r="36" spans="1:6" x14ac:dyDescent="0.2">
      <c r="A36" s="36" t="s">
        <v>590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591</v>
      </c>
      <c r="B38" s="37"/>
      <c r="C38" s="37"/>
      <c r="D38" s="37"/>
      <c r="E38" s="37"/>
      <c r="F38" s="37"/>
    </row>
    <row r="39" spans="1:6" x14ac:dyDescent="0.2">
      <c r="A39" s="36" t="s">
        <v>592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6" t="s">
        <v>594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x14ac:dyDescent="0.2">
      <c r="A47" s="36" t="s">
        <v>597</v>
      </c>
      <c r="B47" s="36"/>
      <c r="C47" s="36"/>
      <c r="D47" s="36"/>
      <c r="E47" s="36"/>
      <c r="F47" s="36"/>
    </row>
    <row r="48" spans="1:6" x14ac:dyDescent="0.2">
      <c r="A48" s="36" t="s">
        <v>598</v>
      </c>
      <c r="B48" s="36"/>
      <c r="C48" s="36"/>
      <c r="D48" s="36"/>
      <c r="E48" s="36"/>
      <c r="F48" s="36"/>
    </row>
    <row r="49" spans="1:6" x14ac:dyDescent="0.2">
      <c r="A49" s="36" t="s">
        <v>599</v>
      </c>
      <c r="B49" s="36"/>
      <c r="C49" s="36"/>
      <c r="D49" s="36"/>
      <c r="E49" s="36"/>
      <c r="F49" s="36"/>
    </row>
    <row r="50" spans="1:6" x14ac:dyDescent="0.2">
      <c r="A50" s="36" t="s">
        <v>600</v>
      </c>
      <c r="B50" s="36"/>
      <c r="C50" s="36"/>
      <c r="D50" s="36"/>
      <c r="E50" s="36"/>
      <c r="F50" s="36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x14ac:dyDescent="0.2">
      <c r="A52" s="36" t="s">
        <v>602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x14ac:dyDescent="0.2">
      <c r="A58" s="36" t="s">
        <v>607</v>
      </c>
      <c r="B58" s="36"/>
      <c r="C58" s="36"/>
      <c r="D58" s="36"/>
      <c r="E58" s="36"/>
      <c r="F58" s="36"/>
    </row>
    <row r="59" spans="1:6" x14ac:dyDescent="0.2">
      <c r="A59" s="36" t="s">
        <v>608</v>
      </c>
      <c r="B59" s="36"/>
      <c r="C59" s="36"/>
      <c r="D59" s="36"/>
      <c r="E59" s="36"/>
      <c r="F59" s="36"/>
    </row>
    <row r="60" spans="1:6" x14ac:dyDescent="0.2">
      <c r="A60" s="36" t="s">
        <v>609</v>
      </c>
      <c r="B60" s="36"/>
      <c r="C60" s="36"/>
      <c r="D60" s="36"/>
      <c r="E60" s="36"/>
      <c r="F60" s="36"/>
    </row>
    <row r="61" spans="1:6" x14ac:dyDescent="0.2">
      <c r="A61" s="36" t="s">
        <v>610</v>
      </c>
      <c r="B61" s="36"/>
      <c r="C61" s="36"/>
      <c r="D61" s="36"/>
      <c r="E61" s="36"/>
      <c r="F61" s="36"/>
    </row>
    <row r="62" spans="1:6" x14ac:dyDescent="0.2">
      <c r="A62" s="36" t="s">
        <v>611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612</v>
      </c>
      <c r="B64" s="37"/>
      <c r="C64" s="37"/>
      <c r="D64" s="37"/>
      <c r="E64" s="37"/>
      <c r="F64" s="37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614</v>
      </c>
      <c r="B68" s="36"/>
      <c r="C68" s="36"/>
      <c r="D68" s="36"/>
      <c r="E68" s="36"/>
      <c r="F68" s="36"/>
    </row>
    <row r="69" spans="1:6" x14ac:dyDescent="0.2">
      <c r="A69" s="36" t="s">
        <v>615</v>
      </c>
      <c r="B69" s="36"/>
      <c r="C69" s="36"/>
      <c r="D69" s="36"/>
      <c r="E69" s="36"/>
      <c r="F69" s="36"/>
    </row>
    <row r="70" spans="1:6" x14ac:dyDescent="0.2">
      <c r="A70" s="36" t="s">
        <v>616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617</v>
      </c>
      <c r="B72" s="37"/>
      <c r="C72" s="37"/>
      <c r="D72" s="37"/>
      <c r="E72" s="37"/>
      <c r="F72" s="37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6" t="s">
        <v>620</v>
      </c>
      <c r="B75" s="36"/>
      <c r="C75" s="36"/>
      <c r="D75" s="36"/>
      <c r="E75" s="36"/>
      <c r="F75" s="36"/>
    </row>
    <row r="76" spans="1:6" x14ac:dyDescent="0.2">
      <c r="A76" s="36" t="s">
        <v>621</v>
      </c>
      <c r="B76" s="36"/>
      <c r="C76" s="36"/>
      <c r="D76" s="36"/>
      <c r="E76" s="36"/>
      <c r="F76" s="36"/>
    </row>
    <row r="77" spans="1:6" x14ac:dyDescent="0.2">
      <c r="A77" s="36" t="s">
        <v>622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623</v>
      </c>
      <c r="B81" s="36"/>
      <c r="C81" s="36"/>
      <c r="D81" s="36"/>
      <c r="E81" s="36"/>
      <c r="F81" s="36"/>
    </row>
    <row r="82" spans="1:6" x14ac:dyDescent="0.2">
      <c r="A82" s="36" t="s">
        <v>624</v>
      </c>
      <c r="B82" s="36"/>
      <c r="C82" s="36"/>
      <c r="D82" s="36"/>
      <c r="E82" s="36"/>
      <c r="F82" s="36"/>
    </row>
    <row r="83" spans="1:6" x14ac:dyDescent="0.2">
      <c r="A83" s="36" t="s">
        <v>625</v>
      </c>
      <c r="B83" s="36"/>
      <c r="C83" s="36"/>
      <c r="D83" s="36"/>
      <c r="E83" s="36"/>
      <c r="F83" s="36"/>
    </row>
    <row r="84" spans="1:6" x14ac:dyDescent="0.2">
      <c r="A84" s="36" t="s">
        <v>626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627</v>
      </c>
      <c r="B86" s="37"/>
      <c r="C86" s="37"/>
      <c r="D86" s="37"/>
      <c r="E86" s="37"/>
      <c r="F86" s="37"/>
    </row>
    <row r="87" spans="1:6" x14ac:dyDescent="0.2">
      <c r="A87" s="36" t="s">
        <v>628</v>
      </c>
      <c r="B87" s="36"/>
      <c r="C87" s="36"/>
      <c r="D87" s="36"/>
      <c r="E87" s="36"/>
      <c r="F87" s="36"/>
    </row>
    <row r="88" spans="1:6" x14ac:dyDescent="0.2">
      <c r="A88" s="36" t="s">
        <v>629</v>
      </c>
      <c r="B88" s="36"/>
      <c r="C88" s="36"/>
      <c r="D88" s="36"/>
      <c r="E88" s="36"/>
      <c r="F88" s="36"/>
    </row>
    <row r="89" spans="1:6" x14ac:dyDescent="0.2">
      <c r="A89" s="36" t="s">
        <v>630</v>
      </c>
      <c r="B89" s="36"/>
      <c r="C89" s="36"/>
      <c r="D89" s="36"/>
      <c r="E89" s="36"/>
      <c r="F89" s="36"/>
    </row>
    <row r="90" spans="1:6" x14ac:dyDescent="0.2">
      <c r="A90" s="36" t="s">
        <v>631</v>
      </c>
      <c r="B90" s="36"/>
      <c r="C90" s="36"/>
      <c r="D90" s="36"/>
      <c r="E90" s="36"/>
      <c r="F90" s="36"/>
    </row>
    <row r="91" spans="1:6" x14ac:dyDescent="0.2">
      <c r="A91" s="36" t="s">
        <v>632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633</v>
      </c>
      <c r="B94" s="36"/>
      <c r="C94" s="36"/>
      <c r="D94" s="36"/>
      <c r="E94" s="36"/>
      <c r="F94" s="36"/>
    </row>
    <row r="95" spans="1:6" x14ac:dyDescent="0.2">
      <c r="A95" s="36" t="s">
        <v>634</v>
      </c>
      <c r="B95" s="36"/>
      <c r="C95" s="36"/>
      <c r="D95" s="36"/>
      <c r="E95" s="36"/>
      <c r="F95" s="36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6" t="s">
        <v>639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x14ac:dyDescent="0.2">
      <c r="A107" s="36" t="s">
        <v>645</v>
      </c>
      <c r="B107" s="36"/>
      <c r="C107" s="36"/>
      <c r="D107" s="36"/>
      <c r="E107" s="36"/>
      <c r="F107" s="36"/>
    </row>
    <row r="108" spans="1:6" x14ac:dyDescent="0.2">
      <c r="A108" s="36" t="s">
        <v>646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647</v>
      </c>
      <c r="B110" s="37"/>
      <c r="C110" s="37"/>
      <c r="D110" s="37"/>
      <c r="E110" s="37"/>
      <c r="F110" s="37"/>
    </row>
    <row r="111" spans="1:6" x14ac:dyDescent="0.2">
      <c r="A111" s="36" t="s">
        <v>648</v>
      </c>
      <c r="B111" s="36"/>
      <c r="C111" s="36"/>
      <c r="D111" s="36"/>
      <c r="E111" s="36"/>
      <c r="F111" s="36"/>
    </row>
    <row r="112" spans="1:6" x14ac:dyDescent="0.2">
      <c r="A112" s="36" t="s">
        <v>649</v>
      </c>
      <c r="B112" s="36"/>
      <c r="C112" s="36"/>
      <c r="D112" s="36"/>
      <c r="E112" s="36"/>
      <c r="F112" s="36"/>
    </row>
    <row r="113" spans="1:6" x14ac:dyDescent="0.2">
      <c r="A113" s="36" t="s">
        <v>650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x14ac:dyDescent="0.2">
      <c r="A116" s="36" t="s">
        <v>652</v>
      </c>
      <c r="B116" s="36"/>
      <c r="C116" s="36"/>
      <c r="D116" s="36"/>
      <c r="E116" s="36"/>
      <c r="F116" s="36"/>
    </row>
    <row r="117" spans="1:6" x14ac:dyDescent="0.2">
      <c r="A117" s="36" t="s">
        <v>653</v>
      </c>
      <c r="B117" s="36"/>
      <c r="C117" s="36"/>
      <c r="D117" s="36"/>
      <c r="E117" s="36"/>
      <c r="F117" s="36"/>
    </row>
    <row r="118" spans="1:6" x14ac:dyDescent="0.2">
      <c r="A118" s="36" t="s">
        <v>654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655</v>
      </c>
      <c r="B120" s="37"/>
      <c r="C120" s="37"/>
      <c r="D120" s="37"/>
      <c r="E120" s="37"/>
      <c r="F120" s="37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657</v>
      </c>
      <c r="B123" s="36"/>
      <c r="C123" s="36"/>
      <c r="D123" s="36"/>
      <c r="E123" s="36"/>
      <c r="F123" s="36"/>
    </row>
    <row r="124" spans="1:6" x14ac:dyDescent="0.2">
      <c r="A124" s="36" t="s">
        <v>658</v>
      </c>
      <c r="B124" s="36"/>
      <c r="C124" s="36"/>
      <c r="D124" s="36"/>
      <c r="E124" s="36"/>
      <c r="F124" s="36"/>
    </row>
    <row r="125" spans="1:6" x14ac:dyDescent="0.2">
      <c r="A125" s="36" t="s">
        <v>659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660</v>
      </c>
      <c r="B127" s="37"/>
      <c r="C127" s="37"/>
      <c r="D127" s="37"/>
      <c r="E127" s="37"/>
      <c r="F127" s="37"/>
    </row>
    <row r="128" spans="1:6" x14ac:dyDescent="0.2">
      <c r="A128" s="36" t="s">
        <v>661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662</v>
      </c>
      <c r="B132" s="36"/>
      <c r="C132" s="36"/>
      <c r="D132" s="36"/>
      <c r="E132" s="36"/>
      <c r="F132" s="36"/>
    </row>
    <row r="133" spans="1:6" x14ac:dyDescent="0.2">
      <c r="A133" s="36" t="s">
        <v>663</v>
      </c>
      <c r="B133" s="36"/>
      <c r="C133" s="36"/>
      <c r="D133" s="36"/>
      <c r="E133" s="36"/>
      <c r="F133" s="36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665</v>
      </c>
      <c r="B136" s="37"/>
      <c r="C136" s="37"/>
      <c r="D136" s="37"/>
      <c r="E136" s="37"/>
      <c r="F136" s="37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671</v>
      </c>
      <c r="B144" s="36"/>
      <c r="C144" s="36"/>
      <c r="D144" s="36"/>
      <c r="E144" s="36"/>
      <c r="F144" s="36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687</v>
      </c>
      <c r="B163" s="37"/>
      <c r="C163" s="37"/>
      <c r="D163" s="37"/>
      <c r="E163" s="37"/>
      <c r="F163" s="37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690</v>
      </c>
      <c r="B168" s="36"/>
      <c r="C168" s="36"/>
      <c r="D168" s="36"/>
      <c r="E168" s="36"/>
      <c r="F168" s="36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694</v>
      </c>
      <c r="B173" s="37"/>
      <c r="C173" s="37"/>
      <c r="D173" s="37"/>
      <c r="E173" s="37"/>
      <c r="F173" s="37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700</v>
      </c>
      <c r="B181" s="36"/>
      <c r="C181" s="36"/>
      <c r="D181" s="36"/>
      <c r="E181" s="36"/>
      <c r="F181" s="36"/>
    </row>
    <row r="182" spans="1:6" x14ac:dyDescent="0.2">
      <c r="A182" s="36" t="s">
        <v>689</v>
      </c>
      <c r="B182" s="36"/>
      <c r="C182" s="36"/>
      <c r="D182" s="36"/>
      <c r="E182" s="36"/>
      <c r="F182" s="36"/>
    </row>
    <row r="183" spans="1:6" x14ac:dyDescent="0.2">
      <c r="A183" s="36" t="s">
        <v>701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706</v>
      </c>
      <c r="B189" s="37"/>
      <c r="C189" s="37"/>
      <c r="D189" s="37"/>
      <c r="E189" s="37"/>
      <c r="F189" s="37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711</v>
      </c>
      <c r="B196" s="35"/>
      <c r="C196" s="35"/>
      <c r="D196" s="35"/>
      <c r="E196" s="35"/>
      <c r="F196" s="35"/>
    </row>
    <row r="197" spans="1:6" x14ac:dyDescent="0.2">
      <c r="A197" s="36" t="s">
        <v>712</v>
      </c>
      <c r="B197" s="36"/>
      <c r="C197" s="36"/>
      <c r="D197" s="36"/>
      <c r="E197" s="36"/>
      <c r="F197" s="36"/>
    </row>
    <row r="198" spans="1:6" x14ac:dyDescent="0.2">
      <c r="A198" s="36" t="s">
        <v>713</v>
      </c>
      <c r="B198" s="36"/>
      <c r="C198" s="36"/>
      <c r="D198" s="36"/>
      <c r="E198" s="36"/>
      <c r="F198" s="36"/>
    </row>
    <row r="199" spans="1:6" x14ac:dyDescent="0.2">
      <c r="A199" s="36" t="s">
        <v>714</v>
      </c>
      <c r="B199" s="36"/>
      <c r="C199" s="36"/>
      <c r="D199" s="36"/>
      <c r="E199" s="36"/>
      <c r="F199" s="36"/>
    </row>
    <row r="200" spans="1:6" x14ac:dyDescent="0.2">
      <c r="A200" s="36" t="s">
        <v>715</v>
      </c>
      <c r="B200" s="36"/>
      <c r="C200" s="36"/>
      <c r="D200" s="36"/>
      <c r="E200" s="36"/>
      <c r="F200" s="36"/>
    </row>
    <row r="201" spans="1:6" x14ac:dyDescent="0.2">
      <c r="A201" s="36" t="s">
        <v>716</v>
      </c>
      <c r="B201" s="36"/>
      <c r="C201" s="36"/>
      <c r="D201" s="36"/>
      <c r="E201" s="36"/>
      <c r="F201" s="36"/>
    </row>
    <row r="202" spans="1:6" x14ac:dyDescent="0.2">
      <c r="A202" s="36" t="s">
        <v>717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718</v>
      </c>
      <c r="B204" s="37"/>
      <c r="C204" s="37"/>
      <c r="D204" s="37"/>
      <c r="E204" s="37"/>
      <c r="F204" s="37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6" t="s">
        <v>720</v>
      </c>
      <c r="B206" s="36"/>
      <c r="C206" s="36"/>
      <c r="D206" s="36"/>
      <c r="E206" s="36"/>
      <c r="F206" s="36"/>
    </row>
    <row r="207" spans="1:6" x14ac:dyDescent="0.2">
      <c r="A207" s="36" t="s">
        <v>721</v>
      </c>
      <c r="B207" s="36"/>
      <c r="C207" s="36"/>
      <c r="D207" s="36"/>
      <c r="E207" s="36"/>
      <c r="F207" s="36"/>
    </row>
    <row r="208" spans="1:6" x14ac:dyDescent="0.2">
      <c r="A208" s="36" t="s">
        <v>722</v>
      </c>
      <c r="B208" s="36"/>
      <c r="C208" s="36"/>
      <c r="D208" s="36"/>
      <c r="E208" s="36"/>
      <c r="F208" s="36"/>
    </row>
    <row r="209" spans="1:6" x14ac:dyDescent="0.2">
      <c r="A209" s="36" t="s">
        <v>723</v>
      </c>
      <c r="B209" s="36"/>
      <c r="C209" s="36"/>
      <c r="D209" s="36"/>
      <c r="E209" s="36"/>
      <c r="F209" s="36"/>
    </row>
    <row r="210" spans="1:6" x14ac:dyDescent="0.2">
      <c r="A210" s="36" t="s">
        <v>724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725</v>
      </c>
      <c r="B212" s="37"/>
      <c r="C212" s="37"/>
      <c r="D212" s="37"/>
      <c r="E212" s="37"/>
      <c r="F212" s="37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6" t="s">
        <v>727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728</v>
      </c>
      <c r="B217" s="36"/>
      <c r="C217" s="36"/>
      <c r="D217" s="36"/>
      <c r="E217" s="36"/>
      <c r="F217" s="36"/>
    </row>
    <row r="218" spans="1:6" x14ac:dyDescent="0.2">
      <c r="A218" s="36" t="s">
        <v>729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730</v>
      </c>
      <c r="B221" s="36"/>
      <c r="C221" s="36"/>
      <c r="D221" s="36"/>
      <c r="E221" s="36"/>
      <c r="F221" s="36"/>
    </row>
    <row r="222" spans="1:6" x14ac:dyDescent="0.2">
      <c r="A222" s="36" t="s">
        <v>731</v>
      </c>
      <c r="B222" s="36"/>
      <c r="C222" s="36"/>
      <c r="D222" s="36"/>
      <c r="E222" s="36"/>
      <c r="F222" s="36"/>
    </row>
    <row r="223" spans="1:6" x14ac:dyDescent="0.2">
      <c r="A223" s="36" t="s">
        <v>732</v>
      </c>
      <c r="B223" s="36"/>
      <c r="C223" s="36"/>
      <c r="D223" s="36"/>
      <c r="E223" s="36"/>
      <c r="F223" s="36"/>
    </row>
    <row r="224" spans="1:6" x14ac:dyDescent="0.2">
      <c r="A224" s="36" t="s">
        <v>733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734</v>
      </c>
      <c r="B227" s="37"/>
      <c r="C227" s="37"/>
      <c r="D227" s="37"/>
      <c r="E227" s="37"/>
      <c r="F227" s="37"/>
    </row>
    <row r="228" spans="1:6" x14ac:dyDescent="0.2">
      <c r="A228" s="36" t="s">
        <v>735</v>
      </c>
      <c r="B228" s="36"/>
      <c r="C228" s="36"/>
      <c r="D228" s="36"/>
      <c r="E228" s="36"/>
      <c r="F228" s="36"/>
    </row>
    <row r="229" spans="1:6" x14ac:dyDescent="0.2">
      <c r="A229" s="36" t="s">
        <v>736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737</v>
      </c>
      <c r="B234" s="36"/>
      <c r="C234" s="36"/>
      <c r="D234" s="36"/>
      <c r="E234" s="36"/>
      <c r="F234" s="36"/>
    </row>
    <row r="235" spans="1:6" x14ac:dyDescent="0.2">
      <c r="A235" s="36" t="s">
        <v>738</v>
      </c>
      <c r="B235" s="36"/>
      <c r="C235" s="36"/>
      <c r="D235" s="36"/>
      <c r="E235" s="36"/>
      <c r="F235" s="36"/>
    </row>
    <row r="236" spans="1:6" x14ac:dyDescent="0.2">
      <c r="A236" s="36" t="s">
        <v>739</v>
      </c>
      <c r="B236" s="36"/>
      <c r="C236" s="36"/>
      <c r="D236" s="36"/>
      <c r="E236" s="36"/>
      <c r="F236" s="36"/>
    </row>
    <row r="237" spans="1:6" x14ac:dyDescent="0.2">
      <c r="A237" s="36" t="s">
        <v>740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741</v>
      </c>
      <c r="B240" s="37"/>
      <c r="C240" s="37"/>
      <c r="D240" s="37"/>
      <c r="E240" s="37"/>
      <c r="F240" s="37"/>
    </row>
    <row r="241" spans="1:6" x14ac:dyDescent="0.2">
      <c r="A241" s="36" t="s">
        <v>742</v>
      </c>
      <c r="B241" s="36"/>
      <c r="C241" s="36"/>
      <c r="D241" s="36"/>
      <c r="E241" s="36"/>
      <c r="F241" s="36"/>
    </row>
    <row r="242" spans="1:6" x14ac:dyDescent="0.2">
      <c r="A242" s="36" t="s">
        <v>743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746</v>
      </c>
      <c r="B248" s="36"/>
      <c r="C248" s="36"/>
      <c r="D248" s="36"/>
      <c r="E248" s="36"/>
      <c r="F248" s="36"/>
    </row>
    <row r="249" spans="1:6" x14ac:dyDescent="0.2">
      <c r="A249" s="36" t="s">
        <v>747</v>
      </c>
      <c r="B249" s="36"/>
      <c r="C249" s="36"/>
      <c r="D249" s="36"/>
      <c r="E249" s="36"/>
      <c r="F249" s="36"/>
    </row>
    <row r="250" spans="1:6" x14ac:dyDescent="0.2">
      <c r="A250" s="36" t="s">
        <v>748</v>
      </c>
      <c r="B250" s="36"/>
      <c r="C250" s="36"/>
      <c r="D250" s="36"/>
      <c r="E250" s="36"/>
      <c r="F250" s="36"/>
    </row>
    <row r="251" spans="1:6" x14ac:dyDescent="0.2">
      <c r="A251" s="36" t="s">
        <v>749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753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754</v>
      </c>
      <c r="B261" s="37"/>
      <c r="C261" s="37"/>
      <c r="D261" s="37"/>
      <c r="E261" s="37"/>
      <c r="F261" s="37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6" t="s">
        <v>756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760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761</v>
      </c>
      <c r="B277" s="37"/>
      <c r="C277" s="37"/>
      <c r="D277" s="37"/>
      <c r="E277" s="37"/>
      <c r="F277" s="37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763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764</v>
      </c>
      <c r="B283" s="37"/>
      <c r="C283" s="37"/>
      <c r="D283" s="37"/>
      <c r="E283" s="37"/>
      <c r="F283" s="37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766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767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768</v>
      </c>
      <c r="B297" s="37"/>
      <c r="C297" s="37"/>
      <c r="D297" s="37"/>
      <c r="E297" s="37"/>
      <c r="F297" s="37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6" t="s">
        <v>770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771</v>
      </c>
      <c r="B308" s="36"/>
      <c r="C308" s="36"/>
      <c r="D308" s="36"/>
      <c r="E308" s="36"/>
      <c r="F308" s="36"/>
    </row>
    <row r="309" spans="1:6" x14ac:dyDescent="0.2">
      <c r="A309" s="36" t="s">
        <v>772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773</v>
      </c>
      <c r="B311" s="37"/>
      <c r="C311" s="37"/>
      <c r="D311" s="37"/>
      <c r="E311" s="37"/>
      <c r="F311" s="37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6" t="s">
        <v>775</v>
      </c>
      <c r="B313" s="36"/>
      <c r="C313" s="36"/>
      <c r="D313" s="36"/>
      <c r="E313" s="36"/>
      <c r="F313" s="36"/>
    </row>
    <row r="314" spans="1:6" x14ac:dyDescent="0.2">
      <c r="A314" s="36" t="s">
        <v>776</v>
      </c>
      <c r="B314" s="36"/>
      <c r="C314" s="36"/>
      <c r="D314" s="36"/>
      <c r="E314" s="36"/>
      <c r="F314" s="36"/>
    </row>
    <row r="315" spans="1:6" x14ac:dyDescent="0.2">
      <c r="A315" s="36" t="s">
        <v>777</v>
      </c>
      <c r="B315" s="36"/>
      <c r="C315" s="36"/>
      <c r="D315" s="36"/>
      <c r="E315" s="36"/>
      <c r="F315" s="36"/>
    </row>
    <row r="316" spans="1:6" x14ac:dyDescent="0.2">
      <c r="A316" s="36" t="s">
        <v>778</v>
      </c>
      <c r="B316" s="36"/>
      <c r="C316" s="36"/>
      <c r="D316" s="36"/>
      <c r="E316" s="36"/>
      <c r="F316" s="36"/>
    </row>
    <row r="317" spans="1:6" x14ac:dyDescent="0.2">
      <c r="A317" s="36" t="s">
        <v>779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780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781</v>
      </c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ht="25.5" x14ac:dyDescent="0.2">
      <c r="A324" s="31" t="s">
        <v>784</v>
      </c>
      <c r="B324" s="31" t="s">
        <v>785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786</v>
      </c>
      <c r="B326" s="31" t="s">
        <v>787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788</v>
      </c>
      <c r="B328" s="33"/>
      <c r="C328" s="31"/>
      <c r="D328" s="31"/>
      <c r="E328" s="31"/>
      <c r="F328" s="31"/>
    </row>
    <row r="329" spans="1:6" ht="25.5" x14ac:dyDescent="0.2">
      <c r="A329" s="31" t="s">
        <v>789</v>
      </c>
      <c r="B329" s="31" t="s">
        <v>790</v>
      </c>
      <c r="C329" s="31"/>
      <c r="D329" s="31"/>
      <c r="E329" s="31"/>
      <c r="F329" s="31"/>
    </row>
    <row r="330" spans="1:6" ht="38.25" x14ac:dyDescent="0.2">
      <c r="A330" s="31" t="s">
        <v>791</v>
      </c>
      <c r="B330" s="31" t="s">
        <v>792</v>
      </c>
      <c r="C330" s="31"/>
      <c r="D330" s="31"/>
      <c r="E330" s="31"/>
      <c r="F330" s="31"/>
    </row>
    <row r="331" spans="1:6" ht="25.5" x14ac:dyDescent="0.2">
      <c r="A331" s="31" t="s">
        <v>793</v>
      </c>
      <c r="B331" s="31" t="s">
        <v>794</v>
      </c>
      <c r="C331" s="31"/>
      <c r="D331" s="31"/>
      <c r="E331" s="31"/>
      <c r="F331" s="31"/>
    </row>
    <row r="332" spans="1:6" ht="25.5" x14ac:dyDescent="0.2">
      <c r="A332" s="31" t="s">
        <v>795</v>
      </c>
      <c r="B332" s="31" t="s">
        <v>796</v>
      </c>
      <c r="C332" s="31"/>
      <c r="D332" s="31"/>
      <c r="E332" s="31"/>
      <c r="F332" s="31"/>
    </row>
    <row r="333" spans="1:6" ht="25.5" x14ac:dyDescent="0.2">
      <c r="A333" s="31" t="s">
        <v>797</v>
      </c>
      <c r="B333" s="31" t="s">
        <v>798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266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799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800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801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802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803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804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805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806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312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808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809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813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296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815</v>
      </c>
      <c r="C357" s="31"/>
      <c r="D357" s="31"/>
      <c r="E357" s="31"/>
      <c r="F357" s="31"/>
    </row>
    <row r="358" spans="1:6" ht="25.5" x14ac:dyDescent="0.2">
      <c r="A358" s="31">
        <v>3</v>
      </c>
      <c r="B358" s="41" t="s">
        <v>816</v>
      </c>
      <c r="C358" s="31"/>
      <c r="D358" s="31"/>
      <c r="E358" s="31"/>
      <c r="F358" s="31"/>
    </row>
    <row r="359" spans="1:6" ht="25.5" x14ac:dyDescent="0.2">
      <c r="A359" s="31">
        <v>4</v>
      </c>
      <c r="B359" s="41" t="s">
        <v>817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818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821</v>
      </c>
      <c r="C363" s="31"/>
      <c r="D363" s="31"/>
      <c r="E363" s="31"/>
      <c r="F363" s="31"/>
    </row>
    <row r="364" spans="1:6" x14ac:dyDescent="0.2">
      <c r="A364" s="31">
        <v>9</v>
      </c>
      <c r="B364" s="41" t="s">
        <v>822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823</v>
      </c>
      <c r="C366" s="31"/>
      <c r="D366" s="31"/>
      <c r="E366" s="31"/>
      <c r="F366" s="31"/>
    </row>
    <row r="367" spans="1:6" ht="25.5" x14ac:dyDescent="0.2">
      <c r="A367" s="31"/>
      <c r="B367" s="34" t="s">
        <v>824</v>
      </c>
      <c r="C367" s="34" t="s">
        <v>825</v>
      </c>
      <c r="D367" s="34" t="s">
        <v>826</v>
      </c>
      <c r="E367" s="34" t="s">
        <v>827</v>
      </c>
      <c r="F367" s="34" t="s">
        <v>828</v>
      </c>
    </row>
    <row r="368" spans="1:6" ht="51" x14ac:dyDescent="0.2">
      <c r="A368" s="31"/>
      <c r="B368" s="31" t="s">
        <v>305</v>
      </c>
      <c r="C368" s="31" t="s">
        <v>829</v>
      </c>
      <c r="D368" s="31" t="s">
        <v>830</v>
      </c>
      <c r="E368" s="31" t="s">
        <v>831</v>
      </c>
      <c r="F368" s="31" t="s">
        <v>832</v>
      </c>
    </row>
    <row r="369" spans="1:6" ht="51" x14ac:dyDescent="0.2">
      <c r="A369" s="31"/>
      <c r="B369" s="31" t="s">
        <v>306</v>
      </c>
      <c r="C369" s="31" t="s">
        <v>833</v>
      </c>
      <c r="D369" s="31" t="s">
        <v>834</v>
      </c>
      <c r="E369" s="31" t="s">
        <v>835</v>
      </c>
      <c r="F369" s="31" t="s">
        <v>836</v>
      </c>
    </row>
    <row r="370" spans="1:6" ht="38.25" x14ac:dyDescent="0.2">
      <c r="A370" s="31"/>
      <c r="B370" s="31" t="s">
        <v>307</v>
      </c>
      <c r="C370" s="31" t="s">
        <v>837</v>
      </c>
      <c r="D370" s="31" t="s">
        <v>838</v>
      </c>
      <c r="E370" s="31" t="s">
        <v>839</v>
      </c>
      <c r="F370" s="31" t="s">
        <v>840</v>
      </c>
    </row>
    <row r="371" spans="1:6" ht="38.25" x14ac:dyDescent="0.2">
      <c r="A371" s="31"/>
      <c r="B371" s="31" t="s">
        <v>308</v>
      </c>
      <c r="C371" s="31" t="s">
        <v>841</v>
      </c>
      <c r="D371" s="31" t="s">
        <v>842</v>
      </c>
      <c r="E371" s="31" t="s">
        <v>843</v>
      </c>
      <c r="F371" s="31" t="s">
        <v>844</v>
      </c>
    </row>
    <row r="372" spans="1:6" ht="51" x14ac:dyDescent="0.2">
      <c r="A372" s="31"/>
      <c r="B372" s="31" t="s">
        <v>309</v>
      </c>
      <c r="C372" s="31" t="s">
        <v>845</v>
      </c>
      <c r="D372" s="31" t="s">
        <v>846</v>
      </c>
      <c r="E372" s="31" t="s">
        <v>847</v>
      </c>
      <c r="F372" s="31" t="s">
        <v>848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849</v>
      </c>
      <c r="C375" s="31"/>
      <c r="D375" s="31"/>
      <c r="E375" s="31"/>
      <c r="F375" s="31"/>
    </row>
    <row r="376" spans="1:6" ht="25.5" x14ac:dyDescent="0.2">
      <c r="A376" s="31"/>
      <c r="B376" s="34" t="s">
        <v>850</v>
      </c>
      <c r="C376" s="34" t="s">
        <v>851</v>
      </c>
      <c r="D376" s="34" t="s">
        <v>852</v>
      </c>
      <c r="E376" s="34" t="s">
        <v>853</v>
      </c>
      <c r="F376" s="34" t="s">
        <v>4</v>
      </c>
    </row>
    <row r="377" spans="1:6" ht="76.5" x14ac:dyDescent="0.2">
      <c r="A377" s="31"/>
      <c r="B377" s="31" t="s">
        <v>854</v>
      </c>
      <c r="C377" s="31" t="s">
        <v>855</v>
      </c>
      <c r="D377" s="31" t="s">
        <v>856</v>
      </c>
      <c r="E377" s="31" t="s">
        <v>857</v>
      </c>
      <c r="F377" s="31" t="s">
        <v>858</v>
      </c>
    </row>
    <row r="378" spans="1:6" ht="51" x14ac:dyDescent="0.2">
      <c r="A378" s="31"/>
      <c r="B378" s="31" t="s">
        <v>859</v>
      </c>
      <c r="C378" s="31" t="s">
        <v>860</v>
      </c>
      <c r="D378" s="31" t="s">
        <v>861</v>
      </c>
      <c r="E378" s="31" t="s">
        <v>862</v>
      </c>
      <c r="F378" s="31" t="s">
        <v>863</v>
      </c>
    </row>
    <row r="379" spans="1:6" ht="63.75" x14ac:dyDescent="0.2">
      <c r="A379" s="31"/>
      <c r="B379" s="31" t="s">
        <v>864</v>
      </c>
      <c r="C379" s="31" t="s">
        <v>865</v>
      </c>
      <c r="D379" s="31" t="s">
        <v>861</v>
      </c>
      <c r="E379" s="31" t="s">
        <v>866</v>
      </c>
      <c r="F379" s="31" t="s">
        <v>867</v>
      </c>
    </row>
    <row r="380" spans="1:6" ht="63.75" x14ac:dyDescent="0.2">
      <c r="A380" s="31"/>
      <c r="B380" s="31" t="s">
        <v>868</v>
      </c>
      <c r="C380" s="31" t="s">
        <v>869</v>
      </c>
      <c r="D380" s="31" t="s">
        <v>870</v>
      </c>
      <c r="E380" s="31" t="s">
        <v>871</v>
      </c>
      <c r="F380" s="31" t="s">
        <v>872</v>
      </c>
    </row>
    <row r="381" spans="1:6" ht="25.5" x14ac:dyDescent="0.2">
      <c r="A381" s="31"/>
      <c r="B381" s="31" t="s">
        <v>873</v>
      </c>
      <c r="C381" s="31" t="s">
        <v>874</v>
      </c>
      <c r="D381" s="31" t="s">
        <v>875</v>
      </c>
      <c r="E381" s="31" t="s">
        <v>876</v>
      </c>
      <c r="F381" s="31" t="s">
        <v>877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310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878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879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880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881</v>
      </c>
      <c r="C388" s="31"/>
      <c r="D388" s="31"/>
      <c r="E388" s="31"/>
      <c r="F388" s="31"/>
    </row>
    <row r="389" spans="1:6" ht="25.5" x14ac:dyDescent="0.2">
      <c r="A389" s="31">
        <v>5</v>
      </c>
      <c r="B389" s="41" t="s">
        <v>882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883</v>
      </c>
      <c r="C390" s="31"/>
      <c r="D390" s="31"/>
      <c r="E390" s="31"/>
      <c r="F390" s="31"/>
    </row>
    <row r="391" spans="1:6" x14ac:dyDescent="0.2">
      <c r="A391" s="31">
        <v>7</v>
      </c>
      <c r="B391" s="41" t="s">
        <v>884</v>
      </c>
      <c r="C391" s="31"/>
      <c r="D391" s="31"/>
      <c r="E391" s="31"/>
      <c r="F391" s="31"/>
    </row>
    <row r="392" spans="1:6" x14ac:dyDescent="0.2">
      <c r="A392" s="31"/>
      <c r="B392" s="31"/>
      <c r="C392" s="31"/>
      <c r="D392" s="31"/>
      <c r="E392" s="31"/>
      <c r="F392" s="31"/>
    </row>
    <row r="393" spans="1:6" x14ac:dyDescent="0.2">
      <c r="A393" s="32" t="s">
        <v>885</v>
      </c>
      <c r="B393" s="33"/>
      <c r="C393" s="31"/>
      <c r="D393" s="31"/>
      <c r="E393" s="31"/>
      <c r="F393" s="31"/>
    </row>
    <row r="394" spans="1:6" x14ac:dyDescent="0.2">
      <c r="A394" s="31">
        <v>1</v>
      </c>
      <c r="B394" s="41" t="s">
        <v>886</v>
      </c>
      <c r="C394" s="31"/>
      <c r="D394" s="31"/>
      <c r="E394" s="31"/>
      <c r="F394" s="31"/>
    </row>
    <row r="395" spans="1:6" x14ac:dyDescent="0.2">
      <c r="A395" s="31">
        <v>2</v>
      </c>
      <c r="B395" s="41" t="s">
        <v>887</v>
      </c>
      <c r="C395" s="31"/>
      <c r="D395" s="31"/>
      <c r="E395" s="31"/>
      <c r="F395" s="31"/>
    </row>
    <row r="396" spans="1:6" x14ac:dyDescent="0.2">
      <c r="A396" s="31">
        <v>3</v>
      </c>
      <c r="B396" s="41" t="s">
        <v>888</v>
      </c>
      <c r="C396" s="31"/>
      <c r="D396" s="31"/>
      <c r="E396" s="31"/>
      <c r="F396" s="31"/>
    </row>
    <row r="397" spans="1:6" ht="25.5" x14ac:dyDescent="0.2">
      <c r="A397" s="31">
        <v>4</v>
      </c>
      <c r="B397" s="41" t="s">
        <v>889</v>
      </c>
      <c r="C397" s="31"/>
      <c r="D397" s="31"/>
      <c r="E397" s="31"/>
      <c r="F397" s="31"/>
    </row>
    <row r="398" spans="1:6" ht="25.5" x14ac:dyDescent="0.2">
      <c r="A398" s="31">
        <v>5</v>
      </c>
      <c r="B398" s="41" t="s">
        <v>890</v>
      </c>
      <c r="C398" s="31"/>
      <c r="D398" s="31"/>
      <c r="E398" s="31"/>
      <c r="F398" s="31"/>
    </row>
    <row r="399" spans="1:6" x14ac:dyDescent="0.2">
      <c r="A399" s="31">
        <v>6</v>
      </c>
      <c r="B399" s="41" t="s">
        <v>891</v>
      </c>
      <c r="C399" s="31"/>
      <c r="D399" s="31"/>
      <c r="E399" s="31"/>
      <c r="F399" s="31"/>
    </row>
    <row r="400" spans="1:6" ht="25.5" x14ac:dyDescent="0.2">
      <c r="A400" s="31">
        <v>7</v>
      </c>
      <c r="B400" s="41" t="s">
        <v>892</v>
      </c>
      <c r="C400" s="31"/>
      <c r="D400" s="31"/>
      <c r="E400" s="31"/>
      <c r="F400" s="31"/>
    </row>
    <row r="401" spans="1:6" ht="25.5" x14ac:dyDescent="0.2">
      <c r="A401" s="31">
        <v>8</v>
      </c>
      <c r="B401" s="41" t="s">
        <v>893</v>
      </c>
      <c r="C401" s="31"/>
      <c r="D401" s="31"/>
      <c r="E401" s="31"/>
      <c r="F401" s="31"/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2" t="s">
        <v>894</v>
      </c>
      <c r="B403" s="33"/>
      <c r="C403" s="31"/>
      <c r="D403" s="31"/>
      <c r="E403" s="31"/>
      <c r="F403" s="31"/>
    </row>
    <row r="404" spans="1:6" ht="25.5" x14ac:dyDescent="0.2">
      <c r="A404" s="31">
        <v>1</v>
      </c>
      <c r="B404" s="41" t="s">
        <v>895</v>
      </c>
      <c r="C404" s="31"/>
      <c r="D404" s="31"/>
      <c r="E404" s="31"/>
      <c r="F404" s="31"/>
    </row>
    <row r="405" spans="1:6" x14ac:dyDescent="0.2">
      <c r="A405" s="31">
        <v>2</v>
      </c>
      <c r="B405" s="41" t="s">
        <v>896</v>
      </c>
      <c r="C405" s="31"/>
      <c r="D405" s="31"/>
      <c r="E405" s="31"/>
      <c r="F405" s="31"/>
    </row>
    <row r="406" spans="1:6" ht="25.5" x14ac:dyDescent="0.2">
      <c r="A406" s="31">
        <v>3</v>
      </c>
      <c r="B406" s="41" t="s">
        <v>897</v>
      </c>
      <c r="C406" s="31"/>
      <c r="D406" s="31"/>
      <c r="E406" s="31"/>
      <c r="F406" s="31"/>
    </row>
    <row r="407" spans="1:6" x14ac:dyDescent="0.2">
      <c r="A407" s="31">
        <v>4</v>
      </c>
      <c r="B407" s="41" t="s">
        <v>898</v>
      </c>
      <c r="C407" s="31"/>
      <c r="D407" s="31"/>
      <c r="E407" s="31"/>
      <c r="F407" s="31"/>
    </row>
    <row r="408" spans="1:6" ht="25.5" x14ac:dyDescent="0.2">
      <c r="A408" s="31">
        <v>5</v>
      </c>
      <c r="B408" s="41" t="s">
        <v>899</v>
      </c>
      <c r="C408" s="31"/>
      <c r="D408" s="31"/>
      <c r="E408" s="31"/>
      <c r="F408" s="31"/>
    </row>
    <row r="409" spans="1:6" ht="25.5" x14ac:dyDescent="0.2">
      <c r="A409" s="31">
        <v>6</v>
      </c>
      <c r="B409" s="41" t="s">
        <v>900</v>
      </c>
      <c r="C409" s="31"/>
      <c r="D409" s="31"/>
      <c r="E409" s="31"/>
      <c r="F409" s="31"/>
    </row>
    <row r="410" spans="1:6" x14ac:dyDescent="0.2">
      <c r="A410" s="31"/>
      <c r="B410" s="31"/>
      <c r="C410" s="31"/>
      <c r="D410" s="31"/>
      <c r="E410" s="31"/>
      <c r="F410" s="31"/>
    </row>
    <row r="411" spans="1:6" x14ac:dyDescent="0.2">
      <c r="A411" s="32" t="s">
        <v>901</v>
      </c>
      <c r="B411" s="33"/>
      <c r="C411" s="31"/>
      <c r="D411" s="31"/>
      <c r="E411" s="31"/>
      <c r="F411" s="31"/>
    </row>
    <row r="412" spans="1:6" ht="25.5" x14ac:dyDescent="0.2">
      <c r="A412" s="31">
        <v>1</v>
      </c>
      <c r="B412" s="41" t="s">
        <v>902</v>
      </c>
      <c r="C412" s="31"/>
      <c r="D412" s="31"/>
      <c r="E412" s="31"/>
      <c r="F412" s="31"/>
    </row>
    <row r="413" spans="1:6" ht="25.5" x14ac:dyDescent="0.2">
      <c r="A413" s="31">
        <v>2</v>
      </c>
      <c r="B413" s="41" t="s">
        <v>903</v>
      </c>
      <c r="C413" s="31"/>
      <c r="D413" s="31"/>
      <c r="E413" s="31"/>
      <c r="F413" s="31"/>
    </row>
    <row r="414" spans="1:6" ht="25.5" x14ac:dyDescent="0.2">
      <c r="A414" s="31">
        <v>3</v>
      </c>
      <c r="B414" s="41" t="s">
        <v>904</v>
      </c>
      <c r="C414" s="31"/>
      <c r="D414" s="31"/>
      <c r="E414" s="31"/>
      <c r="F414" s="31"/>
    </row>
    <row r="415" spans="1:6" ht="25.5" x14ac:dyDescent="0.2">
      <c r="A415" s="31">
        <v>4</v>
      </c>
      <c r="B415" s="41" t="s">
        <v>905</v>
      </c>
      <c r="C415" s="31"/>
      <c r="D415" s="31"/>
      <c r="E415" s="31"/>
      <c r="F415" s="31"/>
    </row>
    <row r="416" spans="1:6" ht="25.5" x14ac:dyDescent="0.2">
      <c r="A416" s="31">
        <v>5</v>
      </c>
      <c r="B416" s="41" t="s">
        <v>906</v>
      </c>
      <c r="C416" s="31"/>
      <c r="D416" s="31"/>
      <c r="E416" s="31"/>
      <c r="F416" s="31"/>
    </row>
    <row r="417" spans="1:6" ht="25.5" x14ac:dyDescent="0.2">
      <c r="A417" s="31">
        <v>6</v>
      </c>
      <c r="B417" s="41" t="s">
        <v>907</v>
      </c>
      <c r="C417" s="31"/>
      <c r="D417" s="31"/>
      <c r="E417" s="31"/>
      <c r="F417" s="31"/>
    </row>
    <row r="418" spans="1:6" x14ac:dyDescent="0.2">
      <c r="A418" s="31"/>
      <c r="B418" s="31"/>
      <c r="C418" s="31"/>
      <c r="D418" s="31"/>
      <c r="E418" s="31"/>
      <c r="F418" s="31"/>
    </row>
    <row r="419" spans="1:6" x14ac:dyDescent="0.2">
      <c r="A419" s="32" t="s">
        <v>347</v>
      </c>
      <c r="B419" s="33"/>
      <c r="C419" s="31"/>
      <c r="D419" s="31"/>
      <c r="E419" s="31"/>
      <c r="F419" s="31"/>
    </row>
    <row r="420" spans="1:6" ht="25.5" x14ac:dyDescent="0.2">
      <c r="A420" s="31">
        <v>1</v>
      </c>
      <c r="B420" s="41" t="s">
        <v>908</v>
      </c>
      <c r="C420" s="31"/>
      <c r="D420" s="31"/>
      <c r="E420" s="31"/>
      <c r="F420" s="31"/>
    </row>
    <row r="421" spans="1:6" ht="25.5" x14ac:dyDescent="0.2">
      <c r="A421" s="31">
        <v>2</v>
      </c>
      <c r="B421" s="41" t="s">
        <v>909</v>
      </c>
      <c r="C421" s="31"/>
      <c r="D421" s="31"/>
      <c r="E421" s="31"/>
      <c r="F421" s="31"/>
    </row>
    <row r="422" spans="1:6" ht="25.5" x14ac:dyDescent="0.2">
      <c r="A422" s="31">
        <v>3</v>
      </c>
      <c r="B422" s="41" t="s">
        <v>910</v>
      </c>
      <c r="C422" s="31"/>
      <c r="D422" s="31"/>
      <c r="E422" s="31"/>
      <c r="F422" s="31"/>
    </row>
    <row r="423" spans="1:6" ht="25.5" x14ac:dyDescent="0.2">
      <c r="A423" s="31">
        <v>4</v>
      </c>
      <c r="B423" s="41" t="s">
        <v>911</v>
      </c>
      <c r="C423" s="31"/>
      <c r="D423" s="31"/>
      <c r="E423" s="31"/>
      <c r="F423" s="31"/>
    </row>
    <row r="424" spans="1:6" x14ac:dyDescent="0.2">
      <c r="A424" s="31">
        <v>5</v>
      </c>
      <c r="B424" s="41" t="s">
        <v>912</v>
      </c>
      <c r="C424" s="31"/>
      <c r="D424" s="31"/>
      <c r="E424" s="31"/>
      <c r="F424" s="31"/>
    </row>
    <row r="425" spans="1:6" ht="38.25" x14ac:dyDescent="0.2">
      <c r="A425" s="31">
        <v>6</v>
      </c>
      <c r="B425" s="41" t="s">
        <v>913</v>
      </c>
      <c r="C425" s="31"/>
      <c r="D425" s="31"/>
      <c r="E425" s="31"/>
      <c r="F425" s="31"/>
    </row>
    <row r="426" spans="1:6" ht="25.5" x14ac:dyDescent="0.2">
      <c r="A426" s="31">
        <v>7</v>
      </c>
      <c r="B426" s="41" t="s">
        <v>914</v>
      </c>
      <c r="C426" s="31"/>
      <c r="D426" s="31"/>
      <c r="E426" s="31"/>
      <c r="F426" s="31"/>
    </row>
    <row r="427" spans="1:6" ht="25.5" x14ac:dyDescent="0.2">
      <c r="A427" s="31">
        <v>8</v>
      </c>
      <c r="B427" s="41" t="s">
        <v>915</v>
      </c>
      <c r="C427" s="31"/>
      <c r="D427" s="31"/>
      <c r="E427" s="31"/>
      <c r="F427" s="31"/>
    </row>
    <row r="428" spans="1:6" ht="25.5" x14ac:dyDescent="0.2">
      <c r="A428" s="31">
        <v>9</v>
      </c>
      <c r="B428" s="41" t="s">
        <v>916</v>
      </c>
      <c r="C428" s="31"/>
      <c r="D428" s="31"/>
      <c r="E428" s="31"/>
      <c r="F428" s="31"/>
    </row>
    <row r="429" spans="1:6" ht="25.5" x14ac:dyDescent="0.2">
      <c r="A429" s="31">
        <v>10</v>
      </c>
      <c r="B429" s="41" t="s">
        <v>917</v>
      </c>
      <c r="C429" s="31"/>
      <c r="D429" s="31"/>
      <c r="E429" s="31"/>
      <c r="F429" s="31"/>
    </row>
    <row r="430" spans="1:6" ht="25.5" x14ac:dyDescent="0.2">
      <c r="A430" s="31">
        <v>11</v>
      </c>
      <c r="B430" s="41" t="s">
        <v>918</v>
      </c>
      <c r="C430" s="31"/>
      <c r="D430" s="31"/>
      <c r="E430" s="31"/>
      <c r="F430" s="31"/>
    </row>
    <row r="431" spans="1:6" ht="25.5" x14ac:dyDescent="0.2">
      <c r="A431" s="31">
        <v>12</v>
      </c>
      <c r="B431" s="41" t="s">
        <v>919</v>
      </c>
      <c r="C431" s="31"/>
      <c r="D431" s="31"/>
      <c r="E431" s="31"/>
      <c r="F431" s="31"/>
    </row>
    <row r="432" spans="1:6" ht="25.5" x14ac:dyDescent="0.2">
      <c r="A432" s="31">
        <v>13</v>
      </c>
      <c r="B432" s="41" t="s">
        <v>920</v>
      </c>
      <c r="C432" s="31"/>
      <c r="D432" s="31"/>
      <c r="E432" s="31"/>
      <c r="F432" s="31"/>
    </row>
    <row r="433" spans="1:6" ht="25.5" x14ac:dyDescent="0.2">
      <c r="A433" s="31">
        <v>14</v>
      </c>
      <c r="B433" s="41" t="s">
        <v>921</v>
      </c>
      <c r="C433" s="31"/>
      <c r="D433" s="31"/>
      <c r="E433" s="31"/>
      <c r="F433" s="31"/>
    </row>
    <row r="434" spans="1:6" x14ac:dyDescent="0.2">
      <c r="A434" s="31">
        <v>15</v>
      </c>
      <c r="B434" s="41" t="s">
        <v>922</v>
      </c>
      <c r="C434" s="31"/>
      <c r="D434" s="31"/>
      <c r="E434" s="31"/>
      <c r="F434" s="31"/>
    </row>
    <row r="435" spans="1:6" ht="25.5" x14ac:dyDescent="0.2">
      <c r="A435" s="31">
        <v>16</v>
      </c>
      <c r="B435" s="41" t="s">
        <v>923</v>
      </c>
      <c r="C435" s="31"/>
      <c r="D435" s="31"/>
      <c r="E435" s="31"/>
      <c r="F435" s="31"/>
    </row>
    <row r="436" spans="1:6" ht="25.5" x14ac:dyDescent="0.2">
      <c r="A436" s="31">
        <v>17</v>
      </c>
      <c r="B436" s="41" t="s">
        <v>924</v>
      </c>
      <c r="C436" s="31"/>
      <c r="D436" s="31"/>
      <c r="E436" s="31"/>
      <c r="F436" s="31"/>
    </row>
    <row r="437" spans="1:6" ht="38.25" x14ac:dyDescent="0.2">
      <c r="A437" s="31">
        <v>18</v>
      </c>
      <c r="B437" s="41" t="s">
        <v>925</v>
      </c>
      <c r="C437" s="31"/>
      <c r="D437" s="31"/>
      <c r="E437" s="31"/>
      <c r="F437" s="31"/>
    </row>
    <row r="438" spans="1:6" ht="38.25" x14ac:dyDescent="0.2">
      <c r="A438" s="31">
        <v>19</v>
      </c>
      <c r="B438" s="41" t="s">
        <v>926</v>
      </c>
      <c r="C438" s="31"/>
      <c r="D438" s="31"/>
      <c r="E438" s="31"/>
      <c r="F438" s="31"/>
    </row>
    <row r="439" spans="1:6" ht="38.25" x14ac:dyDescent="0.2">
      <c r="A439" s="31">
        <v>20</v>
      </c>
      <c r="B439" s="41" t="s">
        <v>927</v>
      </c>
      <c r="C439" s="31"/>
      <c r="D439" s="31"/>
      <c r="E439" s="31"/>
      <c r="F439" s="31"/>
    </row>
    <row r="440" spans="1:6" ht="25.5" x14ac:dyDescent="0.2">
      <c r="A440" s="31">
        <v>21</v>
      </c>
      <c r="B440" s="41" t="s">
        <v>928</v>
      </c>
      <c r="C440" s="31"/>
      <c r="D440" s="31"/>
      <c r="E440" s="31"/>
      <c r="F440" s="31"/>
    </row>
    <row r="441" spans="1:6" ht="25.5" x14ac:dyDescent="0.2">
      <c r="A441" s="31">
        <v>22</v>
      </c>
      <c r="B441" s="41" t="s">
        <v>929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242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930</v>
      </c>
      <c r="C444" s="31"/>
      <c r="D444" s="31"/>
      <c r="E444" s="31"/>
      <c r="F444" s="31"/>
    </row>
    <row r="445" spans="1:6" x14ac:dyDescent="0.2">
      <c r="A445" s="31">
        <v>2</v>
      </c>
      <c r="B445" s="41" t="s">
        <v>931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932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933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423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934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935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936</v>
      </c>
      <c r="C452" s="31"/>
      <c r="D452" s="31"/>
      <c r="E452" s="31"/>
      <c r="F452" s="31"/>
    </row>
    <row r="453" spans="1:6" ht="38.25" x14ac:dyDescent="0.2">
      <c r="A453" s="31">
        <v>4</v>
      </c>
      <c r="B453" s="41" t="s">
        <v>937</v>
      </c>
      <c r="C453" s="31"/>
      <c r="D453" s="31"/>
      <c r="E453" s="31"/>
      <c r="F453" s="31"/>
    </row>
    <row r="454" spans="1:6" ht="25.5" x14ac:dyDescent="0.2">
      <c r="A454" s="31">
        <v>5</v>
      </c>
      <c r="B454" s="41" t="s">
        <v>938</v>
      </c>
      <c r="C454" s="31"/>
      <c r="D454" s="31"/>
      <c r="E454" s="31"/>
      <c r="F454" s="31"/>
    </row>
    <row r="455" spans="1:6" x14ac:dyDescent="0.2">
      <c r="A455" s="31">
        <v>6</v>
      </c>
      <c r="B455" s="41" t="s">
        <v>939</v>
      </c>
      <c r="C455" s="31"/>
      <c r="D455" s="31"/>
      <c r="E455" s="31"/>
      <c r="F455" s="31"/>
    </row>
    <row r="456" spans="1:6" ht="25.5" x14ac:dyDescent="0.2">
      <c r="A456" s="31">
        <v>7</v>
      </c>
      <c r="B456" s="41" t="s">
        <v>940</v>
      </c>
      <c r="C456" s="31"/>
      <c r="D456" s="31"/>
      <c r="E456" s="31"/>
      <c r="F456" s="31"/>
    </row>
    <row r="457" spans="1:6" x14ac:dyDescent="0.2">
      <c r="A457" s="31">
        <v>8</v>
      </c>
      <c r="B457" s="41" t="s">
        <v>941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459</v>
      </c>
      <c r="B459" s="33"/>
      <c r="C459" s="31"/>
      <c r="D459" s="31"/>
      <c r="E459" s="31"/>
      <c r="F459" s="31"/>
    </row>
    <row r="460" spans="1:6" x14ac:dyDescent="0.2">
      <c r="A460" s="31">
        <v>1</v>
      </c>
      <c r="B460" s="41" t="s">
        <v>942</v>
      </c>
      <c r="C460" s="31"/>
      <c r="D460" s="31"/>
      <c r="E460" s="31"/>
      <c r="F460" s="31"/>
    </row>
    <row r="461" spans="1:6" ht="25.5" x14ac:dyDescent="0.2">
      <c r="A461" s="31">
        <v>2</v>
      </c>
      <c r="B461" s="41" t="s">
        <v>943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944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945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946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479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947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948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949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950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492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951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952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953</v>
      </c>
      <c r="C475" s="31"/>
      <c r="D475" s="31"/>
      <c r="E475" s="31"/>
      <c r="F475" s="31"/>
    </row>
    <row r="476" spans="1:6" ht="14.25" x14ac:dyDescent="0.2">
      <c r="A476" s="31">
        <v>4</v>
      </c>
      <c r="B476" s="42" t="s">
        <v>954</v>
      </c>
      <c r="C476" s="31"/>
      <c r="D476" s="31"/>
      <c r="E476" s="31"/>
      <c r="F476" s="31"/>
    </row>
    <row r="477" spans="1:6" x14ac:dyDescent="0.2">
      <c r="A477" s="31">
        <v>5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6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957</v>
      </c>
      <c r="C479" s="31"/>
      <c r="D479" s="31"/>
      <c r="E479" s="31"/>
      <c r="F479" s="31"/>
    </row>
    <row r="480" spans="1:6" ht="25.5" x14ac:dyDescent="0.2">
      <c r="A480" s="31">
        <v>8</v>
      </c>
      <c r="B480" s="41" t="s">
        <v>958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959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960</v>
      </c>
      <c r="C483" s="31"/>
      <c r="D483" s="31"/>
      <c r="E483" s="31"/>
      <c r="F483" s="31"/>
    </row>
    <row r="484" spans="1:6" ht="38.25" x14ac:dyDescent="0.2">
      <c r="A484" s="31">
        <v>2</v>
      </c>
      <c r="B484" s="41" t="s">
        <v>961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962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963</v>
      </c>
      <c r="C486" s="31"/>
      <c r="D486" s="31"/>
      <c r="E486" s="31"/>
      <c r="F486" s="31"/>
    </row>
    <row r="487" spans="1:6" x14ac:dyDescent="0.2">
      <c r="A487" s="31">
        <v>5</v>
      </c>
      <c r="B487" s="41" t="s">
        <v>964</v>
      </c>
      <c r="C487" s="31"/>
      <c r="D487" s="31"/>
      <c r="E487" s="31"/>
      <c r="F487" s="31"/>
    </row>
    <row r="488" spans="1:6" x14ac:dyDescent="0.2">
      <c r="A488" s="31">
        <v>6</v>
      </c>
      <c r="B488" s="41" t="s">
        <v>965</v>
      </c>
      <c r="C488" s="31"/>
      <c r="D488" s="31"/>
      <c r="E488" s="31"/>
      <c r="F488" s="31"/>
    </row>
    <row r="489" spans="1:6" ht="25.5" x14ac:dyDescent="0.2">
      <c r="A489" s="31">
        <v>7</v>
      </c>
      <c r="B489" s="41" t="s">
        <v>966</v>
      </c>
      <c r="C489" s="31"/>
      <c r="D489" s="31"/>
      <c r="E489" s="31"/>
      <c r="F489" s="31"/>
    </row>
    <row r="490" spans="1:6" ht="25.5" x14ac:dyDescent="0.2">
      <c r="A490" s="31">
        <v>8</v>
      </c>
      <c r="B490" s="41" t="s">
        <v>967</v>
      </c>
      <c r="C490" s="31"/>
      <c r="D490" s="31"/>
      <c r="E490" s="31"/>
      <c r="F490" s="31"/>
    </row>
    <row r="491" spans="1:6" ht="25.5" x14ac:dyDescent="0.2">
      <c r="A491" s="31">
        <v>9</v>
      </c>
      <c r="B491" s="41" t="s">
        <v>968</v>
      </c>
      <c r="C491" s="31"/>
      <c r="D491" s="31"/>
      <c r="E491" s="31"/>
      <c r="F491" s="31"/>
    </row>
    <row r="492" spans="1:6" ht="25.5" x14ac:dyDescent="0.2">
      <c r="A492" s="31">
        <v>10</v>
      </c>
      <c r="B492" s="41" t="s">
        <v>969</v>
      </c>
      <c r="C492" s="31"/>
      <c r="D492" s="31"/>
      <c r="E492" s="31"/>
      <c r="F492" s="31"/>
    </row>
    <row r="493" spans="1:6" ht="25.5" x14ac:dyDescent="0.2">
      <c r="A493" s="31">
        <v>11</v>
      </c>
      <c r="B493" s="41" t="s">
        <v>970</v>
      </c>
      <c r="C493" s="31"/>
      <c r="D493" s="31"/>
      <c r="E493" s="31"/>
      <c r="F493" s="31"/>
    </row>
    <row r="494" spans="1:6" x14ac:dyDescent="0.2">
      <c r="A494" s="31">
        <v>12</v>
      </c>
      <c r="B494" s="41" t="s">
        <v>971</v>
      </c>
      <c r="C494" s="31"/>
      <c r="D494" s="31"/>
      <c r="E494" s="31"/>
      <c r="F494" s="31"/>
    </row>
    <row r="495" spans="1:6" x14ac:dyDescent="0.2">
      <c r="A495" s="31">
        <v>13</v>
      </c>
      <c r="B495" s="41" t="s">
        <v>972</v>
      </c>
      <c r="C495" s="31"/>
      <c r="D495" s="31"/>
      <c r="E495" s="31"/>
      <c r="F495" s="31"/>
    </row>
    <row r="496" spans="1:6" x14ac:dyDescent="0.2">
      <c r="A496" s="31">
        <v>14</v>
      </c>
      <c r="B496" s="41" t="s">
        <v>973</v>
      </c>
      <c r="C496" s="31"/>
      <c r="D496" s="31"/>
      <c r="E496" s="31"/>
      <c r="F496" s="31"/>
    </row>
    <row r="497" spans="1:6" x14ac:dyDescent="0.2">
      <c r="A497" s="31">
        <v>15</v>
      </c>
      <c r="B497" s="41" t="s">
        <v>974</v>
      </c>
      <c r="C497" s="31"/>
      <c r="D497" s="31"/>
      <c r="E497" s="31"/>
      <c r="F497" s="31"/>
    </row>
    <row r="498" spans="1:6" ht="25.5" x14ac:dyDescent="0.2">
      <c r="A498" s="31">
        <v>16</v>
      </c>
      <c r="B498" s="41" t="s">
        <v>975</v>
      </c>
      <c r="C498" s="31"/>
      <c r="D498" s="31"/>
      <c r="E498" s="31"/>
      <c r="F498" s="31"/>
    </row>
    <row r="499" spans="1:6" ht="25.5" x14ac:dyDescent="0.2">
      <c r="A499" s="31">
        <v>17</v>
      </c>
      <c r="B499" s="41" t="s">
        <v>976</v>
      </c>
      <c r="C499" s="31"/>
      <c r="D499" s="31"/>
      <c r="E499" s="31"/>
      <c r="F499" s="31"/>
    </row>
    <row r="500" spans="1:6" ht="25.5" x14ac:dyDescent="0.2">
      <c r="A500" s="31">
        <v>18</v>
      </c>
      <c r="B500" s="41" t="s">
        <v>977</v>
      </c>
      <c r="C500" s="31"/>
      <c r="D500" s="31"/>
      <c r="E500" s="31"/>
      <c r="F500" s="31"/>
    </row>
    <row r="501" spans="1:6" ht="25.5" x14ac:dyDescent="0.2">
      <c r="A501" s="31">
        <v>19</v>
      </c>
      <c r="B501" s="41" t="s">
        <v>978</v>
      </c>
      <c r="C501" s="31"/>
      <c r="D501" s="31"/>
      <c r="E501" s="31"/>
      <c r="F501" s="31"/>
    </row>
    <row r="502" spans="1:6" ht="25.5" x14ac:dyDescent="0.2">
      <c r="A502" s="31">
        <v>20</v>
      </c>
      <c r="B502" s="41" t="s">
        <v>979</v>
      </c>
      <c r="C502" s="31"/>
      <c r="D502" s="31"/>
      <c r="E502" s="31"/>
      <c r="F502" s="31"/>
    </row>
    <row r="503" spans="1:6" ht="25.5" x14ac:dyDescent="0.2">
      <c r="A503" s="31">
        <v>21</v>
      </c>
      <c r="B503" s="41" t="s">
        <v>980</v>
      </c>
      <c r="C503" s="31"/>
      <c r="D503" s="31"/>
      <c r="E503" s="31"/>
      <c r="F503" s="31"/>
    </row>
    <row r="504" spans="1:6" ht="25.5" x14ac:dyDescent="0.2">
      <c r="A504" s="31">
        <v>22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23</v>
      </c>
      <c r="B505" s="41" t="s">
        <v>982</v>
      </c>
      <c r="C505" s="31"/>
      <c r="D505" s="31"/>
      <c r="E505" s="31"/>
      <c r="F505" s="31"/>
    </row>
    <row r="506" spans="1:6" ht="25.5" x14ac:dyDescent="0.2">
      <c r="A506" s="31">
        <v>24</v>
      </c>
      <c r="B506" s="41" t="s">
        <v>983</v>
      </c>
      <c r="C506" s="31"/>
      <c r="D506" s="31"/>
      <c r="E506" s="31"/>
      <c r="F506" s="31"/>
    </row>
    <row r="507" spans="1:6" ht="38.25" x14ac:dyDescent="0.2">
      <c r="A507" s="31">
        <v>25</v>
      </c>
      <c r="B507" s="41" t="s">
        <v>984</v>
      </c>
      <c r="C507" s="31"/>
      <c r="D507" s="31"/>
      <c r="E507" s="31"/>
      <c r="F507" s="31"/>
    </row>
    <row r="508" spans="1:6" x14ac:dyDescent="0.2">
      <c r="A508" s="31">
        <v>26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27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28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29</v>
      </c>
      <c r="B511" s="41" t="s">
        <v>988</v>
      </c>
      <c r="C511" s="31"/>
      <c r="D511" s="31"/>
      <c r="E511" s="31"/>
      <c r="F511" s="31"/>
    </row>
    <row r="512" spans="1:6" ht="25.5" x14ac:dyDescent="0.2">
      <c r="A512" s="31">
        <v>30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31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32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33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34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35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36</v>
      </c>
      <c r="B518" s="41" t="s">
        <v>995</v>
      </c>
      <c r="C518" s="31"/>
      <c r="D518" s="31"/>
      <c r="E518" s="31"/>
      <c r="F518" s="31"/>
    </row>
    <row r="519" spans="1:6" ht="38.25" x14ac:dyDescent="0.2">
      <c r="A519" s="31">
        <v>37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38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39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40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41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42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43</v>
      </c>
      <c r="B525" s="41" t="s">
        <v>1002</v>
      </c>
      <c r="C525" s="31"/>
      <c r="D525" s="31"/>
      <c r="E525" s="31"/>
      <c r="F525" s="31"/>
    </row>
    <row r="526" spans="1:6" ht="38.25" x14ac:dyDescent="0.2">
      <c r="A526" s="31">
        <v>44</v>
      </c>
      <c r="B526" s="41" t="s">
        <v>1003</v>
      </c>
      <c r="C526" s="31"/>
      <c r="D526" s="31"/>
      <c r="E526" s="31"/>
      <c r="F526" s="31"/>
    </row>
    <row r="527" spans="1:6" x14ac:dyDescent="0.2">
      <c r="A527" s="31">
        <v>45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46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47</v>
      </c>
      <c r="B529" s="41" t="s">
        <v>1006</v>
      </c>
      <c r="C529" s="31"/>
      <c r="D529" s="31"/>
      <c r="E529" s="31"/>
      <c r="F529" s="31"/>
    </row>
    <row r="530" spans="1:6" x14ac:dyDescent="0.2">
      <c r="A530" s="31">
        <v>48</v>
      </c>
      <c r="B530" s="41" t="s">
        <v>1007</v>
      </c>
      <c r="C530" s="31"/>
      <c r="D530" s="31"/>
      <c r="E530" s="31"/>
      <c r="F530" s="31"/>
    </row>
    <row r="531" spans="1:6" x14ac:dyDescent="0.2">
      <c r="A531" s="31">
        <v>49</v>
      </c>
      <c r="B531" s="41" t="s">
        <v>1008</v>
      </c>
      <c r="C531" s="31"/>
      <c r="D531" s="31"/>
      <c r="E531" s="31"/>
      <c r="F531" s="31"/>
    </row>
    <row r="532" spans="1:6" ht="25.5" x14ac:dyDescent="0.2">
      <c r="A532" s="31">
        <v>50</v>
      </c>
      <c r="B532" s="41" t="s">
        <v>1009</v>
      </c>
      <c r="C532" s="31"/>
      <c r="D532" s="31"/>
      <c r="E532" s="31"/>
      <c r="F532" s="31"/>
    </row>
    <row r="533" spans="1:6" ht="38.25" x14ac:dyDescent="0.2">
      <c r="A533" s="31">
        <v>51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52</v>
      </c>
      <c r="B534" s="41" t="s">
        <v>1011</v>
      </c>
      <c r="C534" s="31"/>
      <c r="D534" s="31"/>
      <c r="E534" s="31"/>
      <c r="F534" s="31"/>
    </row>
    <row r="535" spans="1:6" x14ac:dyDescent="0.2">
      <c r="A535" s="31">
        <v>53</v>
      </c>
      <c r="B535" s="41" t="s">
        <v>1012</v>
      </c>
      <c r="C535" s="31"/>
      <c r="D535" s="31"/>
      <c r="E535" s="31"/>
      <c r="F535" s="31"/>
    </row>
    <row r="536" spans="1:6" x14ac:dyDescent="0.2">
      <c r="A536" s="31">
        <v>54</v>
      </c>
      <c r="B536" s="41" t="s">
        <v>1013</v>
      </c>
      <c r="C536" s="31"/>
      <c r="D536" s="31"/>
      <c r="E536" s="31"/>
      <c r="F536" s="31"/>
    </row>
    <row r="537" spans="1:6" ht="14.25" x14ac:dyDescent="0.2">
      <c r="A537" s="31">
        <v>55</v>
      </c>
      <c r="B537" s="42" t="s">
        <v>1014</v>
      </c>
      <c r="C537" s="31"/>
      <c r="D537" s="31"/>
      <c r="E537" s="31"/>
      <c r="F537" s="31"/>
    </row>
    <row r="538" spans="1:6" x14ac:dyDescent="0.2">
      <c r="A538" s="31">
        <v>56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57</v>
      </c>
      <c r="B539" s="41" t="s">
        <v>1016</v>
      </c>
      <c r="C539" s="31"/>
      <c r="D539" s="31"/>
      <c r="E539" s="31"/>
      <c r="F539" s="31"/>
    </row>
    <row r="540" spans="1:6" ht="38.25" x14ac:dyDescent="0.2">
      <c r="A540" s="31">
        <v>58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59</v>
      </c>
      <c r="B541" s="41" t="s">
        <v>1018</v>
      </c>
      <c r="C541" s="31"/>
      <c r="D541" s="31"/>
      <c r="E541" s="31"/>
      <c r="F541" s="31"/>
    </row>
    <row r="542" spans="1:6" ht="25.5" x14ac:dyDescent="0.2">
      <c r="A542" s="31">
        <v>60</v>
      </c>
      <c r="B542" s="41" t="s">
        <v>1019</v>
      </c>
      <c r="C542" s="31"/>
      <c r="D542" s="31"/>
      <c r="E542" s="31"/>
      <c r="F542" s="31"/>
    </row>
    <row r="543" spans="1:6" ht="25.5" x14ac:dyDescent="0.2">
      <c r="A543" s="31">
        <v>61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62</v>
      </c>
      <c r="B544" s="41" t="s">
        <v>1021</v>
      </c>
      <c r="C544" s="31"/>
      <c r="D544" s="31"/>
      <c r="E544" s="31"/>
      <c r="F544" s="31"/>
    </row>
    <row r="545" spans="1:6" ht="51" x14ac:dyDescent="0.2">
      <c r="A545" s="31">
        <v>63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64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65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66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67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68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69</v>
      </c>
      <c r="B551" s="41" t="s">
        <v>1028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1029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1030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1031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1033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1034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1035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1036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1037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1038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1039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1040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1041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1042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1043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1044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1045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1046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1047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1048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1049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1050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1051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1052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1053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1054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1055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x14ac:dyDescent="0.2">
      <c r="A591" s="31">
        <v>1</v>
      </c>
      <c r="B591" s="41" t="s">
        <v>1056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1057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1058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1059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1060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1061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1062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1063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1057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1058</v>
      </c>
      <c r="C602" s="31"/>
      <c r="D602" s="31"/>
      <c r="E602" s="31"/>
      <c r="F602" s="31"/>
    </row>
    <row r="603" spans="1:6" ht="14.25" x14ac:dyDescent="0.2">
      <c r="A603" s="31">
        <v>4</v>
      </c>
      <c r="B603" s="42" t="s">
        <v>1059</v>
      </c>
      <c r="C603" s="31"/>
      <c r="D603" s="31"/>
      <c r="E603" s="31"/>
      <c r="F603" s="31"/>
    </row>
    <row r="604" spans="1:6" ht="14.25" x14ac:dyDescent="0.2">
      <c r="A604" s="31">
        <v>5</v>
      </c>
      <c r="B604" s="42" t="s">
        <v>1060</v>
      </c>
      <c r="C604" s="31"/>
      <c r="D604" s="31"/>
      <c r="E604" s="31"/>
      <c r="F604" s="31"/>
    </row>
    <row r="605" spans="1:6" ht="25.5" x14ac:dyDescent="0.2">
      <c r="A605" s="31">
        <v>6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7</v>
      </c>
      <c r="B606" s="41" t="s">
        <v>1062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28</v>
      </c>
      <c r="B608" s="33"/>
      <c r="C608" s="31"/>
      <c r="D608" s="31"/>
      <c r="E608" s="31"/>
      <c r="F608" s="31"/>
    </row>
    <row r="609" spans="1:6" ht="25.5" x14ac:dyDescent="0.2">
      <c r="A609" s="31">
        <v>1</v>
      </c>
      <c r="B609" s="41" t="s">
        <v>1064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1065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1066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1067</v>
      </c>
      <c r="C612" s="31"/>
      <c r="D612" s="31"/>
      <c r="E612" s="31"/>
      <c r="F612" s="31"/>
    </row>
    <row r="613" spans="1:6" x14ac:dyDescent="0.2">
      <c r="A613" s="31">
        <v>5</v>
      </c>
      <c r="B613" s="41" t="s">
        <v>1068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1069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1070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1071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1072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1073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1074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1075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33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1076</v>
      </c>
      <c r="C625" s="31"/>
      <c r="D625" s="31"/>
      <c r="E625" s="31"/>
      <c r="F625" s="31"/>
    </row>
    <row r="626" spans="1:6" ht="38.25" x14ac:dyDescent="0.2">
      <c r="A626" s="31">
        <v>2</v>
      </c>
      <c r="B626" s="41" t="s">
        <v>1070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1071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1072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1073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1074</v>
      </c>
      <c r="C630" s="31"/>
      <c r="D630" s="31"/>
      <c r="E630" s="31"/>
      <c r="F630" s="31"/>
    </row>
    <row r="631" spans="1:6" ht="38.25" x14ac:dyDescent="0.2">
      <c r="A631" s="31">
        <v>7</v>
      </c>
      <c r="B631" s="41" t="s">
        <v>1075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36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39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1086</v>
      </c>
      <c r="C645" s="31"/>
      <c r="D645" s="31"/>
      <c r="E645" s="31"/>
      <c r="F645" s="31"/>
    </row>
    <row r="646" spans="1:6" ht="38.25" x14ac:dyDescent="0.2">
      <c r="A646" s="31">
        <v>4</v>
      </c>
      <c r="B646" s="41" t="s">
        <v>1087</v>
      </c>
      <c r="C646" s="31"/>
      <c r="D646" s="31"/>
      <c r="E646" s="31"/>
      <c r="F646" s="31"/>
    </row>
    <row r="647" spans="1:6" x14ac:dyDescent="0.2">
      <c r="A647" s="31">
        <v>5</v>
      </c>
      <c r="B647" s="41" t="s">
        <v>1088</v>
      </c>
      <c r="C647" s="31"/>
      <c r="D647" s="31"/>
      <c r="E647" s="31"/>
      <c r="F647" s="31"/>
    </row>
    <row r="648" spans="1:6" x14ac:dyDescent="0.2">
      <c r="A648" s="31"/>
      <c r="B648" s="31"/>
      <c r="C648" s="31"/>
      <c r="D648" s="31"/>
      <c r="E648" s="31"/>
      <c r="F648" s="31"/>
    </row>
    <row r="649" spans="1:6" x14ac:dyDescent="0.2">
      <c r="A649" s="32" t="s">
        <v>41</v>
      </c>
      <c r="B649" s="33"/>
      <c r="C649" s="31"/>
      <c r="D649" s="31"/>
      <c r="E649" s="31"/>
      <c r="F649" s="31"/>
    </row>
    <row r="650" spans="1:6" ht="25.5" x14ac:dyDescent="0.2">
      <c r="A650" s="31">
        <v>1</v>
      </c>
      <c r="B650" s="41" t="s">
        <v>1089</v>
      </c>
      <c r="C650" s="31"/>
      <c r="D650" s="31"/>
      <c r="E650" s="31"/>
      <c r="F650" s="31"/>
    </row>
    <row r="651" spans="1:6" x14ac:dyDescent="0.2">
      <c r="A651" s="31">
        <v>2</v>
      </c>
      <c r="B651" s="41" t="s">
        <v>1090</v>
      </c>
      <c r="C651" s="31"/>
      <c r="D651" s="31"/>
      <c r="E651" s="31"/>
      <c r="F651" s="31"/>
    </row>
    <row r="652" spans="1:6" ht="25.5" x14ac:dyDescent="0.2">
      <c r="A652" s="31">
        <v>3</v>
      </c>
      <c r="B652" s="41" t="s">
        <v>1091</v>
      </c>
      <c r="C652" s="31"/>
      <c r="D652" s="31"/>
      <c r="E652" s="31"/>
      <c r="F652" s="31"/>
    </row>
    <row r="653" spans="1:6" x14ac:dyDescent="0.2">
      <c r="A653" s="31">
        <v>4</v>
      </c>
      <c r="B653" s="41" t="s">
        <v>1092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ht="25.5" x14ac:dyDescent="0.2">
      <c r="A655" s="32" t="s">
        <v>43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1093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1094</v>
      </c>
      <c r="C657" s="31"/>
      <c r="D657" s="31"/>
      <c r="E657" s="31"/>
      <c r="F657" s="31"/>
    </row>
    <row r="658" spans="1:6" ht="38.25" x14ac:dyDescent="0.2">
      <c r="A658" s="31">
        <v>3</v>
      </c>
      <c r="B658" s="41" t="s">
        <v>1095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1096</v>
      </c>
      <c r="C659" s="31"/>
      <c r="D659" s="31"/>
      <c r="E659" s="31"/>
      <c r="F659" s="31"/>
    </row>
    <row r="660" spans="1:6" ht="25.5" x14ac:dyDescent="0.2">
      <c r="A660" s="31">
        <v>5</v>
      </c>
      <c r="B660" s="41" t="s">
        <v>1097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1098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1099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1100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1101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1102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1103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1104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1105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1106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1107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1108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1109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1110</v>
      </c>
      <c r="C677" s="31"/>
      <c r="D677" s="31"/>
      <c r="E677" s="31"/>
      <c r="F677" s="31"/>
    </row>
    <row r="678" spans="1:6" ht="25.5" x14ac:dyDescent="0.2">
      <c r="A678" s="31">
        <v>6</v>
      </c>
      <c r="B678" s="41" t="s">
        <v>1111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1112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1113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1108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1115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1116</v>
      </c>
      <c r="C686" s="31"/>
      <c r="D686" s="31"/>
      <c r="E686" s="31"/>
      <c r="F686" s="31"/>
    </row>
    <row r="687" spans="1:6" x14ac:dyDescent="0.2">
      <c r="A687" s="31">
        <v>6</v>
      </c>
      <c r="B687" s="41" t="s">
        <v>1117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1118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51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1119</v>
      </c>
      <c r="C691" s="31"/>
      <c r="D691" s="31"/>
      <c r="E691" s="31"/>
      <c r="F691" s="31"/>
    </row>
    <row r="692" spans="1:6" x14ac:dyDescent="0.2">
      <c r="A692" s="31">
        <v>2</v>
      </c>
      <c r="B692" s="41" t="s">
        <v>1120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1121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1122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53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1123</v>
      </c>
      <c r="C697" s="31"/>
      <c r="D697" s="31"/>
      <c r="E697" s="31"/>
      <c r="F697" s="31"/>
    </row>
    <row r="698" spans="1:6" x14ac:dyDescent="0.2">
      <c r="A698" s="31">
        <v>2</v>
      </c>
      <c r="B698" s="41" t="s">
        <v>1124</v>
      </c>
      <c r="C698" s="31"/>
      <c r="D698" s="31"/>
      <c r="E698" s="31"/>
      <c r="F698" s="31"/>
    </row>
    <row r="699" spans="1:6" ht="14.25" x14ac:dyDescent="0.2">
      <c r="A699" s="31">
        <v>3</v>
      </c>
      <c r="B699" s="42" t="s">
        <v>1125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1126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1127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55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1128</v>
      </c>
      <c r="C704" s="31"/>
      <c r="D704" s="31"/>
      <c r="E704" s="31"/>
      <c r="F704" s="31"/>
    </row>
    <row r="705" spans="1:6" x14ac:dyDescent="0.2">
      <c r="A705" s="31">
        <v>2</v>
      </c>
      <c r="B705" s="41" t="s">
        <v>1129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1130</v>
      </c>
      <c r="C706" s="31"/>
      <c r="D706" s="31"/>
      <c r="E706" s="31"/>
      <c r="F706" s="31"/>
    </row>
    <row r="707" spans="1:6" ht="25.5" x14ac:dyDescent="0.2">
      <c r="A707" s="31">
        <v>4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1132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57</v>
      </c>
      <c r="B710" s="33"/>
      <c r="C710" s="31"/>
      <c r="D710" s="31"/>
      <c r="E710" s="31"/>
      <c r="F710" s="31"/>
    </row>
    <row r="711" spans="1:6" ht="25.5" x14ac:dyDescent="0.2">
      <c r="A711" s="31">
        <v>1</v>
      </c>
      <c r="B711" s="41" t="s">
        <v>1133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1134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1135</v>
      </c>
      <c r="C713" s="31"/>
      <c r="D713" s="31"/>
      <c r="E713" s="31"/>
      <c r="F713" s="31"/>
    </row>
    <row r="714" spans="1:6" ht="25.5" x14ac:dyDescent="0.2">
      <c r="A714" s="31">
        <v>4</v>
      </c>
      <c r="B714" s="41" t="s">
        <v>1136</v>
      </c>
      <c r="C714" s="31"/>
      <c r="D714" s="31"/>
      <c r="E714" s="31"/>
      <c r="F714" s="31"/>
    </row>
    <row r="715" spans="1:6" ht="25.5" x14ac:dyDescent="0.2">
      <c r="A715" s="31">
        <v>5</v>
      </c>
      <c r="B715" s="41" t="s">
        <v>1137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59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1138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1139</v>
      </c>
      <c r="C719" s="31"/>
      <c r="D719" s="31"/>
      <c r="E719" s="31"/>
      <c r="F719" s="31"/>
    </row>
    <row r="720" spans="1:6" ht="25.5" x14ac:dyDescent="0.2">
      <c r="A720" s="31">
        <v>3</v>
      </c>
      <c r="B720" s="41" t="s">
        <v>1140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1141</v>
      </c>
      <c r="C721" s="31"/>
      <c r="D721" s="31"/>
      <c r="E721" s="31"/>
      <c r="F721" s="31"/>
    </row>
    <row r="722" spans="1:6" ht="25.5" x14ac:dyDescent="0.2">
      <c r="A722" s="31">
        <v>5</v>
      </c>
      <c r="B722" s="41" t="s">
        <v>1142</v>
      </c>
      <c r="C722" s="31"/>
      <c r="D722" s="31"/>
      <c r="E722" s="31"/>
      <c r="F722" s="31"/>
    </row>
    <row r="723" spans="1:6" ht="25.5" x14ac:dyDescent="0.2">
      <c r="A723" s="31">
        <v>6</v>
      </c>
      <c r="B723" s="41" t="s">
        <v>1143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61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1144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1145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1146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1147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63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1148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1149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1150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1151</v>
      </c>
      <c r="C735" s="31"/>
      <c r="D735" s="31"/>
      <c r="E735" s="31"/>
      <c r="F735" s="31"/>
    </row>
    <row r="736" spans="1:6" ht="25.5" x14ac:dyDescent="0.2">
      <c r="A736" s="31">
        <v>5</v>
      </c>
      <c r="B736" s="41" t="s">
        <v>1152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67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1153</v>
      </c>
      <c r="C739" s="31"/>
      <c r="D739" s="31"/>
      <c r="E739" s="31"/>
      <c r="F739" s="31"/>
    </row>
    <row r="740" spans="1:6" ht="38.25" x14ac:dyDescent="0.2">
      <c r="A740" s="31">
        <v>2</v>
      </c>
      <c r="B740" s="41" t="s">
        <v>1154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1155</v>
      </c>
      <c r="C741" s="31"/>
      <c r="D741" s="31"/>
      <c r="E741" s="31"/>
      <c r="F741" s="31"/>
    </row>
    <row r="742" spans="1:6" ht="25.5" x14ac:dyDescent="0.2">
      <c r="A742" s="31">
        <v>4</v>
      </c>
      <c r="B742" s="41" t="s">
        <v>1156</v>
      </c>
      <c r="C742" s="31"/>
      <c r="D742" s="31"/>
      <c r="E742" s="31"/>
      <c r="F742" s="31"/>
    </row>
    <row r="743" spans="1:6" ht="25.5" x14ac:dyDescent="0.2">
      <c r="A743" s="31">
        <v>5</v>
      </c>
      <c r="B743" s="41" t="s">
        <v>1157</v>
      </c>
      <c r="C743" s="31"/>
      <c r="D743" s="31"/>
      <c r="E743" s="31"/>
      <c r="F743" s="31"/>
    </row>
    <row r="744" spans="1:6" ht="25.5" x14ac:dyDescent="0.2">
      <c r="A744" s="31">
        <v>6</v>
      </c>
      <c r="B744" s="41" t="s">
        <v>1158</v>
      </c>
      <c r="C744" s="31"/>
      <c r="D744" s="31"/>
      <c r="E744" s="31"/>
      <c r="F744" s="31"/>
    </row>
    <row r="745" spans="1:6" ht="25.5" x14ac:dyDescent="0.2">
      <c r="A745" s="31">
        <v>7</v>
      </c>
      <c r="B745" s="41" t="s">
        <v>1159</v>
      </c>
      <c r="C745" s="31"/>
      <c r="D745" s="31"/>
      <c r="E745" s="31"/>
      <c r="F745" s="31"/>
    </row>
    <row r="746" spans="1:6" ht="38.25" x14ac:dyDescent="0.2">
      <c r="A746" s="31">
        <v>8</v>
      </c>
      <c r="B746" s="41" t="s">
        <v>1160</v>
      </c>
      <c r="C746" s="31"/>
      <c r="D746" s="31"/>
      <c r="E746" s="31"/>
      <c r="F746" s="31"/>
    </row>
    <row r="747" spans="1:6" ht="25.5" x14ac:dyDescent="0.2">
      <c r="A747" s="31">
        <v>9</v>
      </c>
      <c r="B747" s="41" t="s">
        <v>1161</v>
      </c>
      <c r="C747" s="31"/>
      <c r="D747" s="31"/>
      <c r="E747" s="31"/>
      <c r="F747" s="31"/>
    </row>
    <row r="748" spans="1:6" ht="25.5" x14ac:dyDescent="0.2">
      <c r="A748" s="31">
        <v>10</v>
      </c>
      <c r="B748" s="41" t="s">
        <v>1162</v>
      </c>
      <c r="C748" s="31"/>
      <c r="D748" s="31"/>
      <c r="E748" s="31"/>
      <c r="F748" s="31"/>
    </row>
    <row r="749" spans="1:6" ht="25.5" x14ac:dyDescent="0.2">
      <c r="A749" s="31">
        <v>11</v>
      </c>
      <c r="B749" s="41" t="s">
        <v>1163</v>
      </c>
      <c r="C749" s="31"/>
      <c r="D749" s="31"/>
      <c r="E749" s="31"/>
      <c r="F749" s="31"/>
    </row>
    <row r="750" spans="1:6" ht="38.25" x14ac:dyDescent="0.2">
      <c r="A750" s="31">
        <v>12</v>
      </c>
      <c r="B750" s="41" t="s">
        <v>1164</v>
      </c>
      <c r="C750" s="31"/>
      <c r="D750" s="31"/>
      <c r="E750" s="31"/>
      <c r="F750" s="31"/>
    </row>
    <row r="751" spans="1:6" ht="51" x14ac:dyDescent="0.2">
      <c r="A751" s="31">
        <v>13</v>
      </c>
      <c r="B751" s="41" t="s">
        <v>1165</v>
      </c>
      <c r="C751" s="31"/>
      <c r="D751" s="31"/>
      <c r="E751" s="31"/>
      <c r="F751" s="31"/>
    </row>
    <row r="752" spans="1:6" ht="38.25" x14ac:dyDescent="0.2">
      <c r="A752" s="31">
        <v>14</v>
      </c>
      <c r="B752" s="41" t="s">
        <v>1166</v>
      </c>
      <c r="C752" s="31"/>
      <c r="D752" s="31"/>
      <c r="E752" s="31"/>
      <c r="F752" s="31"/>
    </row>
    <row r="753" spans="1:6" ht="38.25" x14ac:dyDescent="0.2">
      <c r="A753" s="31">
        <v>15</v>
      </c>
      <c r="B753" s="41" t="s">
        <v>1167</v>
      </c>
      <c r="C753" s="31"/>
      <c r="D753" s="31"/>
      <c r="E753" s="31"/>
      <c r="F753" s="31"/>
    </row>
    <row r="754" spans="1:6" ht="25.5" x14ac:dyDescent="0.2">
      <c r="A754" s="31">
        <v>16</v>
      </c>
      <c r="B754" s="41" t="s">
        <v>1168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70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1169</v>
      </c>
      <c r="C757" s="31"/>
      <c r="D757" s="31"/>
      <c r="E757" s="31"/>
      <c r="F757" s="31"/>
    </row>
    <row r="758" spans="1:6" x14ac:dyDescent="0.2">
      <c r="A758" s="31">
        <v>2</v>
      </c>
      <c r="B758" s="41" t="s">
        <v>1170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1171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1172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1173</v>
      </c>
      <c r="C761" s="31"/>
      <c r="D761" s="31"/>
      <c r="E761" s="31"/>
      <c r="F761" s="31"/>
    </row>
    <row r="762" spans="1:6" x14ac:dyDescent="0.2">
      <c r="A762" s="31"/>
      <c r="B762" s="31"/>
      <c r="C762" s="31"/>
      <c r="D762" s="31"/>
      <c r="E762" s="31"/>
      <c r="F762" s="31"/>
    </row>
    <row r="763" spans="1:6" x14ac:dyDescent="0.2">
      <c r="A763" s="32" t="s">
        <v>72</v>
      </c>
      <c r="B763" s="33"/>
      <c r="C763" s="31"/>
      <c r="D763" s="31"/>
      <c r="E763" s="31"/>
      <c r="F763" s="31"/>
    </row>
    <row r="764" spans="1:6" ht="25.5" x14ac:dyDescent="0.2">
      <c r="A764" s="31">
        <v>1</v>
      </c>
      <c r="B764" s="41" t="s">
        <v>1174</v>
      </c>
      <c r="C764" s="31"/>
      <c r="D764" s="31"/>
      <c r="E764" s="31"/>
      <c r="F764" s="31"/>
    </row>
    <row r="765" spans="1:6" ht="25.5" x14ac:dyDescent="0.2">
      <c r="A765" s="31">
        <v>2</v>
      </c>
      <c r="B765" s="41" t="s">
        <v>1175</v>
      </c>
      <c r="C765" s="31"/>
      <c r="D765" s="31"/>
      <c r="E765" s="31"/>
      <c r="F765" s="31"/>
    </row>
    <row r="766" spans="1:6" x14ac:dyDescent="0.2">
      <c r="A766" s="31">
        <v>3</v>
      </c>
      <c r="B766" s="41" t="s">
        <v>1176</v>
      </c>
      <c r="C766" s="31"/>
      <c r="D766" s="31"/>
      <c r="E766" s="31"/>
      <c r="F766" s="31"/>
    </row>
    <row r="767" spans="1:6" ht="25.5" x14ac:dyDescent="0.2">
      <c r="A767" s="31">
        <v>4</v>
      </c>
      <c r="B767" s="41" t="s">
        <v>1177</v>
      </c>
      <c r="C767" s="31"/>
      <c r="D767" s="31"/>
      <c r="E767" s="31"/>
      <c r="F767" s="31"/>
    </row>
    <row r="768" spans="1:6" ht="38.25" x14ac:dyDescent="0.2">
      <c r="A768" s="31">
        <v>5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6</v>
      </c>
      <c r="B769" s="41" t="s">
        <v>1179</v>
      </c>
      <c r="C769" s="31"/>
      <c r="D769" s="31"/>
      <c r="E769" s="31"/>
      <c r="F769" s="31"/>
    </row>
    <row r="770" spans="1:6" x14ac:dyDescent="0.2">
      <c r="A770" s="31"/>
      <c r="B770" s="31"/>
      <c r="C770" s="31"/>
      <c r="D770" s="31"/>
      <c r="E770" s="31"/>
      <c r="F770" s="31"/>
    </row>
    <row r="771" spans="1:6" x14ac:dyDescent="0.2">
      <c r="A771" s="32" t="s">
        <v>75</v>
      </c>
      <c r="B771" s="33"/>
      <c r="C771" s="31"/>
      <c r="D771" s="31"/>
      <c r="E771" s="31"/>
      <c r="F771" s="31"/>
    </row>
    <row r="772" spans="1:6" ht="25.5" x14ac:dyDescent="0.2">
      <c r="A772" s="31">
        <v>1</v>
      </c>
      <c r="B772" s="41" t="s">
        <v>1180</v>
      </c>
      <c r="C772" s="31"/>
      <c r="D772" s="31"/>
      <c r="E772" s="31"/>
      <c r="F772" s="31"/>
    </row>
    <row r="773" spans="1:6" ht="25.5" x14ac:dyDescent="0.2">
      <c r="A773" s="31">
        <v>2</v>
      </c>
      <c r="B773" s="41" t="s">
        <v>1181</v>
      </c>
      <c r="C773" s="31"/>
      <c r="D773" s="31"/>
      <c r="E773" s="31"/>
      <c r="F773" s="31"/>
    </row>
    <row r="774" spans="1:6" ht="25.5" x14ac:dyDescent="0.2">
      <c r="A774" s="31">
        <v>3</v>
      </c>
      <c r="B774" s="41" t="s">
        <v>1182</v>
      </c>
      <c r="C774" s="31"/>
      <c r="D774" s="31"/>
      <c r="E774" s="31"/>
      <c r="F774" s="31"/>
    </row>
    <row r="775" spans="1:6" ht="25.5" x14ac:dyDescent="0.2">
      <c r="A775" s="31">
        <v>4</v>
      </c>
      <c r="B775" s="41" t="s">
        <v>1183</v>
      </c>
      <c r="C775" s="31"/>
      <c r="D775" s="31"/>
      <c r="E775" s="31"/>
      <c r="F775" s="31"/>
    </row>
    <row r="776" spans="1:6" ht="25.5" x14ac:dyDescent="0.2">
      <c r="A776" s="31">
        <v>5</v>
      </c>
      <c r="B776" s="41" t="s">
        <v>1184</v>
      </c>
      <c r="C776" s="31"/>
      <c r="D776" s="31"/>
      <c r="E776" s="31"/>
      <c r="F776" s="31"/>
    </row>
    <row r="777" spans="1:6" ht="25.5" x14ac:dyDescent="0.2">
      <c r="A777" s="31">
        <v>6</v>
      </c>
      <c r="B777" s="41" t="s">
        <v>1185</v>
      </c>
      <c r="C777" s="31"/>
      <c r="D777" s="31"/>
      <c r="E777" s="31"/>
      <c r="F777" s="31"/>
    </row>
    <row r="778" spans="1:6" ht="38.25" x14ac:dyDescent="0.2">
      <c r="A778" s="31">
        <v>7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8</v>
      </c>
      <c r="B779" s="41" t="s">
        <v>1187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78</v>
      </c>
      <c r="B781" s="33"/>
      <c r="C781" s="31"/>
      <c r="D781" s="31"/>
      <c r="E781" s="31"/>
      <c r="F781" s="31"/>
    </row>
    <row r="782" spans="1:6" ht="25.5" x14ac:dyDescent="0.2">
      <c r="A782" s="31">
        <v>1</v>
      </c>
      <c r="B782" s="41" t="s">
        <v>1188</v>
      </c>
      <c r="C782" s="31"/>
      <c r="D782" s="31"/>
      <c r="E782" s="31"/>
      <c r="F782" s="31"/>
    </row>
    <row r="783" spans="1:6" ht="38.25" x14ac:dyDescent="0.2">
      <c r="A783" s="31">
        <v>2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1190</v>
      </c>
      <c r="C784" s="31"/>
      <c r="D784" s="31"/>
      <c r="E784" s="31"/>
      <c r="F784" s="31"/>
    </row>
    <row r="785" spans="1:6" ht="38.25" x14ac:dyDescent="0.2">
      <c r="A785" s="31">
        <v>4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5</v>
      </c>
      <c r="B786" s="41" t="s">
        <v>1192</v>
      </c>
      <c r="C786" s="31"/>
      <c r="D786" s="31"/>
      <c r="E786" s="31"/>
      <c r="F786" s="31"/>
    </row>
    <row r="787" spans="1:6" ht="38.25" x14ac:dyDescent="0.2">
      <c r="A787" s="31">
        <v>6</v>
      </c>
      <c r="B787" s="41" t="s">
        <v>1193</v>
      </c>
      <c r="C787" s="31"/>
      <c r="D787" s="31"/>
      <c r="E787" s="31"/>
      <c r="F787" s="31"/>
    </row>
    <row r="788" spans="1:6" ht="25.5" x14ac:dyDescent="0.2">
      <c r="A788" s="31">
        <v>7</v>
      </c>
      <c r="B788" s="41" t="s">
        <v>1194</v>
      </c>
      <c r="C788" s="31"/>
      <c r="D788" s="31"/>
      <c r="E788" s="31"/>
      <c r="F788" s="31"/>
    </row>
    <row r="789" spans="1:6" ht="25.5" x14ac:dyDescent="0.2">
      <c r="A789" s="31">
        <v>8</v>
      </c>
      <c r="B789" s="41" t="s">
        <v>1195</v>
      </c>
      <c r="C789" s="31"/>
      <c r="D789" s="31"/>
      <c r="E789" s="31"/>
      <c r="F789" s="31"/>
    </row>
    <row r="790" spans="1:6" ht="25.5" x14ac:dyDescent="0.2">
      <c r="A790" s="31">
        <v>9</v>
      </c>
      <c r="B790" s="41" t="s">
        <v>1196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81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1199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1200</v>
      </c>
      <c r="C796" s="31"/>
      <c r="D796" s="31"/>
      <c r="E796" s="31"/>
      <c r="F796" s="31"/>
    </row>
    <row r="797" spans="1:6" ht="38.25" x14ac:dyDescent="0.2">
      <c r="A797" s="31">
        <v>5</v>
      </c>
      <c r="B797" s="41" t="s">
        <v>1201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83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1203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1204</v>
      </c>
      <c r="C802" s="31"/>
      <c r="D802" s="31"/>
      <c r="E802" s="31"/>
      <c r="F802" s="31"/>
    </row>
    <row r="803" spans="1:6" x14ac:dyDescent="0.2">
      <c r="A803" s="31">
        <v>4</v>
      </c>
      <c r="B803" s="41" t="s">
        <v>1205</v>
      </c>
      <c r="C803" s="31"/>
      <c r="D803" s="31"/>
      <c r="E803" s="31"/>
      <c r="F803" s="31"/>
    </row>
    <row r="804" spans="1:6" ht="25.5" x14ac:dyDescent="0.2">
      <c r="A804" s="31">
        <v>5</v>
      </c>
      <c r="B804" s="41" t="s">
        <v>1206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85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1207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1208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1209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1210</v>
      </c>
      <c r="C810" s="31"/>
      <c r="D810" s="31"/>
      <c r="E810" s="31"/>
      <c r="F810" s="31"/>
    </row>
    <row r="811" spans="1:6" ht="25.5" x14ac:dyDescent="0.2">
      <c r="A811" s="31">
        <v>5</v>
      </c>
      <c r="B811" s="41" t="s">
        <v>1211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87</v>
      </c>
      <c r="B813" s="33"/>
      <c r="C813" s="31"/>
      <c r="D813" s="31"/>
      <c r="E813" s="31"/>
      <c r="F813" s="31"/>
    </row>
    <row r="814" spans="1:6" x14ac:dyDescent="0.2">
      <c r="A814" s="31">
        <v>1</v>
      </c>
      <c r="B814" s="41" t="s">
        <v>1212</v>
      </c>
      <c r="C814" s="31"/>
      <c r="D814" s="31"/>
      <c r="E814" s="31"/>
      <c r="F814" s="31"/>
    </row>
    <row r="815" spans="1:6" x14ac:dyDescent="0.2">
      <c r="A815" s="31">
        <v>2</v>
      </c>
      <c r="B815" s="41" t="s">
        <v>1213</v>
      </c>
      <c r="C815" s="31"/>
      <c r="D815" s="31"/>
      <c r="E815" s="31"/>
      <c r="F815" s="31"/>
    </row>
    <row r="816" spans="1:6" x14ac:dyDescent="0.2">
      <c r="A816" s="31">
        <v>3</v>
      </c>
      <c r="B816" s="41" t="s">
        <v>1214</v>
      </c>
      <c r="C816" s="31"/>
      <c r="D816" s="31"/>
      <c r="E816" s="31"/>
      <c r="F816" s="31"/>
    </row>
    <row r="817" spans="1:6" ht="25.5" x14ac:dyDescent="0.2">
      <c r="A817" s="31">
        <v>4</v>
      </c>
      <c r="B817" s="41" t="s">
        <v>1215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1216</v>
      </c>
      <c r="C818" s="31"/>
      <c r="D818" s="31"/>
      <c r="E818" s="31"/>
      <c r="F818" s="31"/>
    </row>
    <row r="819" spans="1:6" ht="25.5" x14ac:dyDescent="0.2">
      <c r="A819" s="31">
        <v>6</v>
      </c>
      <c r="B819" s="41" t="s">
        <v>1217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90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1218</v>
      </c>
      <c r="C822" s="31"/>
      <c r="D822" s="31"/>
      <c r="E822" s="31"/>
      <c r="F822" s="31"/>
    </row>
    <row r="823" spans="1:6" ht="25.5" x14ac:dyDescent="0.2">
      <c r="A823" s="31">
        <v>2</v>
      </c>
      <c r="B823" s="41" t="s">
        <v>1219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1220</v>
      </c>
      <c r="C824" s="31"/>
      <c r="D824" s="31"/>
      <c r="E824" s="31"/>
      <c r="F824" s="31"/>
    </row>
    <row r="825" spans="1:6" ht="38.25" x14ac:dyDescent="0.2">
      <c r="A825" s="31">
        <v>4</v>
      </c>
      <c r="B825" s="41" t="s">
        <v>1221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1222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93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1223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1224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1225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1226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1227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95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1228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1229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1230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1231</v>
      </c>
      <c r="C839" s="31"/>
      <c r="D839" s="31"/>
      <c r="E839" s="31"/>
      <c r="F839" s="31"/>
    </row>
    <row r="840" spans="1:6" x14ac:dyDescent="0.2">
      <c r="A840" s="31">
        <v>5</v>
      </c>
      <c r="B840" s="41" t="s">
        <v>1232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1233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97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1234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1229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1230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1231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1232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1233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99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1235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1236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1237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1238</v>
      </c>
      <c r="C855" s="31"/>
      <c r="D855" s="31"/>
      <c r="E855" s="31"/>
      <c r="F855" s="31"/>
    </row>
    <row r="856" spans="1:6" ht="25.5" x14ac:dyDescent="0.2">
      <c r="A856" s="31">
        <v>5</v>
      </c>
      <c r="B856" s="41" t="s">
        <v>1239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ht="25.5" x14ac:dyDescent="0.2">
      <c r="A858" s="32" t="s">
        <v>102</v>
      </c>
      <c r="B858" s="33"/>
      <c r="C858" s="31"/>
      <c r="D858" s="31"/>
      <c r="E858" s="31"/>
      <c r="F858" s="31"/>
    </row>
    <row r="859" spans="1:6" ht="25.5" x14ac:dyDescent="0.2">
      <c r="A859" s="31">
        <v>1</v>
      </c>
      <c r="B859" s="41" t="s">
        <v>1240</v>
      </c>
      <c r="C859" s="31"/>
      <c r="D859" s="31"/>
      <c r="E859" s="31"/>
      <c r="F859" s="31"/>
    </row>
    <row r="860" spans="1:6" x14ac:dyDescent="0.2">
      <c r="A860" s="31">
        <v>2</v>
      </c>
      <c r="B860" s="41" t="s">
        <v>1241</v>
      </c>
      <c r="C860" s="31"/>
      <c r="D860" s="31"/>
      <c r="E860" s="31"/>
      <c r="F860" s="31"/>
    </row>
    <row r="861" spans="1:6" ht="25.5" x14ac:dyDescent="0.2">
      <c r="A861" s="31">
        <v>3</v>
      </c>
      <c r="B861" s="41" t="s">
        <v>1242</v>
      </c>
      <c r="C861" s="31"/>
      <c r="D861" s="31"/>
      <c r="E861" s="31"/>
      <c r="F861" s="31"/>
    </row>
    <row r="862" spans="1:6" x14ac:dyDescent="0.2">
      <c r="A862" s="31">
        <v>4</v>
      </c>
      <c r="B862" s="41" t="s">
        <v>1243</v>
      </c>
      <c r="C862" s="31"/>
      <c r="D862" s="31"/>
      <c r="E862" s="31"/>
      <c r="F862" s="31"/>
    </row>
    <row r="863" spans="1:6" x14ac:dyDescent="0.2">
      <c r="A863" s="31">
        <v>5</v>
      </c>
      <c r="B863" s="41" t="s">
        <v>1244</v>
      </c>
      <c r="C863" s="31"/>
      <c r="D863" s="31"/>
      <c r="E863" s="31"/>
      <c r="F863" s="31"/>
    </row>
    <row r="864" spans="1:6" x14ac:dyDescent="0.2">
      <c r="A864" s="31">
        <v>6</v>
      </c>
      <c r="B864" s="41" t="s">
        <v>1245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104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1246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1241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1242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1243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1244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1245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106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1247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1248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1249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1250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1251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1252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1253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1254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1255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1256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1257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1258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1259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1253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1254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1255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1256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1257</v>
      </c>
      <c r="C896" s="31"/>
      <c r="D896" s="31"/>
      <c r="E896" s="31"/>
      <c r="F896" s="31"/>
    </row>
    <row r="897" spans="1:6" x14ac:dyDescent="0.2">
      <c r="A897" s="31">
        <v>7</v>
      </c>
      <c r="B897" s="41" t="s">
        <v>1258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113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1260</v>
      </c>
      <c r="C900" s="31"/>
      <c r="D900" s="31"/>
      <c r="E900" s="31"/>
      <c r="F900" s="31"/>
    </row>
    <row r="901" spans="1:6" ht="25.5" x14ac:dyDescent="0.2">
      <c r="A901" s="31">
        <v>2</v>
      </c>
      <c r="B901" s="41" t="s">
        <v>1261</v>
      </c>
      <c r="C901" s="31"/>
      <c r="D901" s="31"/>
      <c r="E901" s="31"/>
      <c r="F901" s="31"/>
    </row>
    <row r="902" spans="1:6" ht="25.5" x14ac:dyDescent="0.2">
      <c r="A902" s="31">
        <v>3</v>
      </c>
      <c r="B902" s="41" t="s">
        <v>1262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1263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116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1264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1265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1266</v>
      </c>
      <c r="C908" s="31"/>
      <c r="D908" s="31"/>
      <c r="E908" s="31"/>
      <c r="F908" s="31"/>
    </row>
    <row r="909" spans="1:6" ht="25.5" x14ac:dyDescent="0.2">
      <c r="A909" s="31">
        <v>4</v>
      </c>
      <c r="B909" s="41" t="s">
        <v>1267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1268</v>
      </c>
      <c r="C910" s="31"/>
      <c r="D910" s="31"/>
      <c r="E910" s="31"/>
      <c r="F910" s="31"/>
    </row>
    <row r="911" spans="1:6" ht="25.5" x14ac:dyDescent="0.2">
      <c r="A911" s="31">
        <v>6</v>
      </c>
      <c r="B911" s="41" t="s">
        <v>1269</v>
      </c>
      <c r="C911" s="31"/>
      <c r="D911" s="31"/>
      <c r="E911" s="31"/>
      <c r="F911" s="31"/>
    </row>
    <row r="912" spans="1:6" ht="25.5" x14ac:dyDescent="0.2">
      <c r="A912" s="31">
        <v>7</v>
      </c>
      <c r="B912" s="41" t="s">
        <v>1270</v>
      </c>
      <c r="C912" s="31"/>
      <c r="D912" s="31"/>
      <c r="E912" s="31"/>
      <c r="F912" s="31"/>
    </row>
    <row r="913" spans="1:6" x14ac:dyDescent="0.2">
      <c r="A913" s="31">
        <v>8</v>
      </c>
      <c r="B913" s="41" t="s">
        <v>1271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119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1272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1273</v>
      </c>
      <c r="C917" s="31"/>
      <c r="D917" s="31"/>
      <c r="E917" s="31"/>
      <c r="F917" s="31"/>
    </row>
    <row r="918" spans="1:6" x14ac:dyDescent="0.2">
      <c r="A918" s="31">
        <v>3</v>
      </c>
      <c r="B918" s="41" t="s">
        <v>1274</v>
      </c>
      <c r="C918" s="31"/>
      <c r="D918" s="31"/>
      <c r="E918" s="31"/>
      <c r="F918" s="31"/>
    </row>
    <row r="919" spans="1:6" ht="25.5" x14ac:dyDescent="0.2">
      <c r="A919" s="31">
        <v>4</v>
      </c>
      <c r="B919" s="41" t="s">
        <v>1275</v>
      </c>
      <c r="C919" s="31"/>
      <c r="D919" s="31"/>
      <c r="E919" s="31"/>
      <c r="F919" s="31"/>
    </row>
    <row r="920" spans="1:6" x14ac:dyDescent="0.2">
      <c r="A920" s="31">
        <v>5</v>
      </c>
      <c r="B920" s="41" t="s">
        <v>1276</v>
      </c>
      <c r="C920" s="31"/>
      <c r="D920" s="31"/>
      <c r="E920" s="31"/>
      <c r="F920" s="31"/>
    </row>
    <row r="921" spans="1:6" x14ac:dyDescent="0.2">
      <c r="A921" s="31">
        <v>6</v>
      </c>
      <c r="B921" s="41" t="s">
        <v>1277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121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1278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1273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1274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1275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1276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1277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123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1279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1273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1274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1275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1276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1277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126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1280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1281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1282</v>
      </c>
      <c r="C942" s="31"/>
      <c r="D942" s="31"/>
      <c r="E942" s="31"/>
      <c r="F942" s="31"/>
    </row>
    <row r="943" spans="1:6" x14ac:dyDescent="0.2">
      <c r="A943" s="31">
        <v>4</v>
      </c>
      <c r="B943" s="41" t="s">
        <v>1283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1284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128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1285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1281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1282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1283</v>
      </c>
      <c r="C950" s="31"/>
      <c r="D950" s="31"/>
      <c r="E950" s="31"/>
      <c r="F950" s="31"/>
    </row>
    <row r="951" spans="1:6" x14ac:dyDescent="0.2">
      <c r="A951" s="31">
        <v>5</v>
      </c>
      <c r="B951" s="41" t="s">
        <v>1284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1286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1287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1288</v>
      </c>
      <c r="C956" s="31"/>
      <c r="D956" s="31"/>
      <c r="E956" s="31"/>
      <c r="F956" s="31"/>
    </row>
    <row r="957" spans="1:6" x14ac:dyDescent="0.2">
      <c r="A957" s="31">
        <v>4</v>
      </c>
      <c r="B957" s="41" t="s">
        <v>1289</v>
      </c>
      <c r="C957" s="31"/>
      <c r="D957" s="31"/>
      <c r="E957" s="31"/>
      <c r="F957" s="31"/>
    </row>
    <row r="958" spans="1:6" ht="25.5" x14ac:dyDescent="0.2">
      <c r="A958" s="31">
        <v>5</v>
      </c>
      <c r="B958" s="41" t="s">
        <v>1290</v>
      </c>
      <c r="C958" s="31"/>
      <c r="D958" s="31"/>
      <c r="E958" s="31"/>
      <c r="F958" s="31"/>
    </row>
    <row r="959" spans="1:6" ht="25.5" x14ac:dyDescent="0.2">
      <c r="A959" s="31">
        <v>6</v>
      </c>
      <c r="B959" s="41" t="s">
        <v>1291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1292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133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1293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1294</v>
      </c>
      <c r="C964" s="31"/>
      <c r="D964" s="31"/>
      <c r="E964" s="31"/>
      <c r="F964" s="31"/>
    </row>
    <row r="965" spans="1:6" ht="25.5" x14ac:dyDescent="0.2">
      <c r="A965" s="31">
        <v>3</v>
      </c>
      <c r="B965" s="41" t="s">
        <v>1295</v>
      </c>
      <c r="C965" s="31"/>
      <c r="D965" s="31"/>
      <c r="E965" s="31"/>
      <c r="F965" s="31"/>
    </row>
    <row r="966" spans="1:6" ht="51" x14ac:dyDescent="0.2">
      <c r="A966" s="31">
        <v>4</v>
      </c>
      <c r="B966" s="41" t="s">
        <v>1296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1297</v>
      </c>
      <c r="C967" s="31"/>
      <c r="D967" s="31"/>
      <c r="E967" s="31"/>
      <c r="F967" s="31"/>
    </row>
    <row r="968" spans="1:6" ht="63.75" x14ac:dyDescent="0.2">
      <c r="A968" s="31">
        <v>6</v>
      </c>
      <c r="B968" s="41" t="s">
        <v>1298</v>
      </c>
      <c r="C968" s="31"/>
      <c r="D968" s="31"/>
      <c r="E968" s="31"/>
      <c r="F968" s="31"/>
    </row>
    <row r="969" spans="1:6" ht="25.5" x14ac:dyDescent="0.2">
      <c r="A969" s="31">
        <v>7</v>
      </c>
      <c r="B969" s="41" t="s">
        <v>1299</v>
      </c>
      <c r="C969" s="31"/>
      <c r="D969" s="31"/>
      <c r="E969" s="31"/>
      <c r="F969" s="31"/>
    </row>
    <row r="970" spans="1:6" x14ac:dyDescent="0.2">
      <c r="A970" s="31">
        <v>8</v>
      </c>
      <c r="B970" s="41" t="s">
        <v>1300</v>
      </c>
      <c r="C970" s="31"/>
      <c r="D970" s="31"/>
      <c r="E970" s="31"/>
      <c r="F970" s="31"/>
    </row>
    <row r="971" spans="1:6" ht="25.5" x14ac:dyDescent="0.2">
      <c r="A971" s="31">
        <v>9</v>
      </c>
      <c r="B971" s="41" t="s">
        <v>1301</v>
      </c>
      <c r="C971" s="31"/>
      <c r="D971" s="31"/>
      <c r="E971" s="31"/>
      <c r="F971" s="31"/>
    </row>
    <row r="972" spans="1:6" ht="25.5" x14ac:dyDescent="0.2">
      <c r="A972" s="31">
        <v>10</v>
      </c>
      <c r="B972" s="41" t="s">
        <v>1302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1303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1304</v>
      </c>
      <c r="C976" s="31"/>
      <c r="D976" s="31"/>
      <c r="E976" s="31"/>
      <c r="F976" s="31"/>
    </row>
    <row r="977" spans="1:6" ht="38.25" x14ac:dyDescent="0.2">
      <c r="A977" s="31">
        <v>3</v>
      </c>
      <c r="B977" s="41" t="s">
        <v>1305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1306</v>
      </c>
      <c r="C978" s="31"/>
      <c r="D978" s="31"/>
      <c r="E978" s="31"/>
      <c r="F978" s="31"/>
    </row>
    <row r="979" spans="1:6" ht="38.25" x14ac:dyDescent="0.2">
      <c r="A979" s="31">
        <v>5</v>
      </c>
      <c r="B979" s="41" t="s">
        <v>1307</v>
      </c>
      <c r="C979" s="31"/>
      <c r="D979" s="31"/>
      <c r="E979" s="31"/>
      <c r="F979" s="31"/>
    </row>
    <row r="980" spans="1:6" ht="25.5" x14ac:dyDescent="0.2">
      <c r="A980" s="31">
        <v>6</v>
      </c>
      <c r="B980" s="41" t="s">
        <v>1308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1309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139</v>
      </c>
      <c r="B983" s="33"/>
      <c r="C983" s="31"/>
      <c r="D983" s="31"/>
      <c r="E983" s="31"/>
      <c r="F983" s="31"/>
    </row>
    <row r="984" spans="1:6" ht="25.5" x14ac:dyDescent="0.2">
      <c r="A984" s="31">
        <v>1</v>
      </c>
      <c r="B984" s="41" t="s">
        <v>1310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1311</v>
      </c>
      <c r="C985" s="31"/>
      <c r="D985" s="31"/>
      <c r="E985" s="31"/>
      <c r="F985" s="31"/>
    </row>
    <row r="986" spans="1:6" x14ac:dyDescent="0.2">
      <c r="A986" s="31">
        <v>3</v>
      </c>
      <c r="B986" s="41" t="s">
        <v>1312</v>
      </c>
      <c r="C986" s="31"/>
      <c r="D986" s="31"/>
      <c r="E986" s="31"/>
      <c r="F986" s="31"/>
    </row>
    <row r="987" spans="1:6" ht="25.5" x14ac:dyDescent="0.2">
      <c r="A987" s="31">
        <v>4</v>
      </c>
      <c r="B987" s="41" t="s">
        <v>1313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1314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141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1315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1316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1317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1318</v>
      </c>
      <c r="C994" s="31"/>
      <c r="D994" s="31"/>
      <c r="E994" s="31"/>
      <c r="F994" s="31"/>
    </row>
    <row r="995" spans="1:6" x14ac:dyDescent="0.2">
      <c r="A995" s="31">
        <v>5</v>
      </c>
      <c r="B995" s="41" t="s">
        <v>1314</v>
      </c>
      <c r="C995" s="31"/>
      <c r="D995" s="31"/>
      <c r="E995" s="31"/>
      <c r="F995" s="31"/>
    </row>
    <row r="996" spans="1:6" x14ac:dyDescent="0.2">
      <c r="A996" s="31"/>
      <c r="B996" s="31"/>
      <c r="C996" s="31"/>
      <c r="D996" s="31"/>
      <c r="E996" s="31"/>
      <c r="F996" s="31"/>
    </row>
    <row r="997" spans="1:6" x14ac:dyDescent="0.2">
      <c r="A997" s="32" t="s">
        <v>143</v>
      </c>
      <c r="B997" s="33"/>
      <c r="C997" s="31"/>
      <c r="D997" s="31"/>
      <c r="E997" s="31"/>
      <c r="F997" s="31"/>
    </row>
    <row r="998" spans="1:6" x14ac:dyDescent="0.2">
      <c r="A998" s="31">
        <v>1</v>
      </c>
      <c r="B998" s="41" t="s">
        <v>1319</v>
      </c>
      <c r="C998" s="31"/>
      <c r="D998" s="31"/>
      <c r="E998" s="31"/>
      <c r="F998" s="31"/>
    </row>
    <row r="999" spans="1:6" x14ac:dyDescent="0.2">
      <c r="A999" s="31">
        <v>2</v>
      </c>
      <c r="B999" s="41" t="s">
        <v>1320</v>
      </c>
      <c r="C999" s="31"/>
      <c r="D999" s="31"/>
      <c r="E999" s="31"/>
      <c r="F999" s="31"/>
    </row>
    <row r="1000" spans="1:6" ht="25.5" x14ac:dyDescent="0.2">
      <c r="A1000" s="31">
        <v>3</v>
      </c>
      <c r="B1000" s="41" t="s">
        <v>1321</v>
      </c>
      <c r="C1000" s="31"/>
      <c r="D1000" s="31"/>
      <c r="E1000" s="31"/>
      <c r="F1000" s="31"/>
    </row>
    <row r="1001" spans="1:6" x14ac:dyDescent="0.2">
      <c r="A1001" s="31">
        <v>4</v>
      </c>
      <c r="B1001" s="41" t="s">
        <v>1322</v>
      </c>
      <c r="C1001" s="31"/>
      <c r="D1001" s="31"/>
      <c r="E1001" s="31"/>
      <c r="F1001" s="31"/>
    </row>
    <row r="1002" spans="1:6" x14ac:dyDescent="0.2">
      <c r="A1002" s="31">
        <v>5</v>
      </c>
      <c r="B1002" s="41" t="s">
        <v>1323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145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1324</v>
      </c>
      <c r="C1005" s="31"/>
      <c r="D1005" s="31"/>
      <c r="E1005" s="31"/>
      <c r="F1005" s="31"/>
    </row>
    <row r="1006" spans="1:6" x14ac:dyDescent="0.2">
      <c r="A1006" s="31">
        <v>2</v>
      </c>
      <c r="B1006" s="41" t="s">
        <v>1325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1326</v>
      </c>
      <c r="C1007" s="31"/>
      <c r="D1007" s="31"/>
      <c r="E1007" s="31"/>
      <c r="F1007" s="31"/>
    </row>
    <row r="1008" spans="1:6" x14ac:dyDescent="0.2">
      <c r="A1008" s="31">
        <v>4</v>
      </c>
      <c r="B1008" s="41" t="s">
        <v>1314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147</v>
      </c>
      <c r="B1010" s="33"/>
      <c r="C1010" s="31"/>
      <c r="D1010" s="31"/>
      <c r="E1010" s="31"/>
      <c r="F1010" s="31"/>
    </row>
    <row r="1011" spans="1:6" ht="25.5" x14ac:dyDescent="0.2">
      <c r="A1011" s="31">
        <v>1</v>
      </c>
      <c r="B1011" s="41" t="s">
        <v>1327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1328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1329</v>
      </c>
      <c r="C1013" s="31"/>
      <c r="D1013" s="31"/>
      <c r="E1013" s="31"/>
      <c r="F1013" s="31"/>
    </row>
    <row r="1014" spans="1:6" ht="25.5" x14ac:dyDescent="0.2">
      <c r="A1014" s="31">
        <v>4</v>
      </c>
      <c r="B1014" s="41" t="s">
        <v>1330</v>
      </c>
      <c r="C1014" s="31"/>
      <c r="D1014" s="31"/>
      <c r="E1014" s="31"/>
      <c r="F1014" s="31"/>
    </row>
    <row r="1015" spans="1:6" ht="38.25" x14ac:dyDescent="0.2">
      <c r="A1015" s="31">
        <v>5</v>
      </c>
      <c r="B1015" s="41" t="s">
        <v>1331</v>
      </c>
      <c r="C1015" s="31"/>
      <c r="D1015" s="31"/>
      <c r="E1015" s="31"/>
      <c r="F1015" s="31"/>
    </row>
    <row r="1016" spans="1:6" ht="25.5" x14ac:dyDescent="0.2">
      <c r="A1016" s="31">
        <v>6</v>
      </c>
      <c r="B1016" s="41" t="s">
        <v>1332</v>
      </c>
      <c r="C1016" s="31"/>
      <c r="D1016" s="31"/>
      <c r="E1016" s="31"/>
      <c r="F1016" s="31"/>
    </row>
    <row r="1017" spans="1:6" ht="38.25" x14ac:dyDescent="0.2">
      <c r="A1017" s="31">
        <v>7</v>
      </c>
      <c r="B1017" s="41" t="s">
        <v>1333</v>
      </c>
      <c r="C1017" s="31"/>
      <c r="D1017" s="31"/>
      <c r="E1017" s="31"/>
      <c r="F1017" s="31"/>
    </row>
    <row r="1018" spans="1:6" ht="38.25" x14ac:dyDescent="0.2">
      <c r="A1018" s="31">
        <v>8</v>
      </c>
      <c r="B1018" s="41" t="s">
        <v>1334</v>
      </c>
      <c r="C1018" s="31"/>
      <c r="D1018" s="31"/>
      <c r="E1018" s="31"/>
      <c r="F1018" s="31"/>
    </row>
    <row r="1019" spans="1:6" ht="38.25" x14ac:dyDescent="0.2">
      <c r="A1019" s="31">
        <v>9</v>
      </c>
      <c r="B1019" s="41" t="s">
        <v>1335</v>
      </c>
      <c r="C1019" s="31"/>
      <c r="D1019" s="31"/>
      <c r="E1019" s="31"/>
      <c r="F1019" s="31"/>
    </row>
    <row r="1020" spans="1:6" ht="28.5" x14ac:dyDescent="0.2">
      <c r="A1020" s="31">
        <v>10</v>
      </c>
      <c r="B1020" s="42" t="s">
        <v>1336</v>
      </c>
      <c r="C1020" s="31"/>
      <c r="D1020" s="31"/>
      <c r="E1020" s="31"/>
      <c r="F1020" s="31"/>
    </row>
    <row r="1021" spans="1:6" x14ac:dyDescent="0.2">
      <c r="A1021" s="31">
        <v>11</v>
      </c>
      <c r="B1021" s="41" t="s">
        <v>1337</v>
      </c>
      <c r="C1021" s="31"/>
      <c r="D1021" s="31"/>
      <c r="E1021" s="31"/>
      <c r="F1021" s="31"/>
    </row>
    <row r="1022" spans="1:6" ht="38.25" x14ac:dyDescent="0.2">
      <c r="A1022" s="31">
        <v>12</v>
      </c>
      <c r="B1022" s="41" t="s">
        <v>1338</v>
      </c>
      <c r="C1022" s="31"/>
      <c r="D1022" s="31"/>
      <c r="E1022" s="31"/>
      <c r="F1022" s="31"/>
    </row>
    <row r="1023" spans="1:6" ht="25.5" x14ac:dyDescent="0.2">
      <c r="A1023" s="31">
        <v>13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/>
      <c r="B1024" s="31"/>
      <c r="C1024" s="31"/>
      <c r="D1024" s="31"/>
      <c r="E1024" s="31"/>
      <c r="F1024" s="31"/>
    </row>
    <row r="1025" spans="1:6" x14ac:dyDescent="0.2">
      <c r="A1025" s="32" t="s">
        <v>150</v>
      </c>
      <c r="B1025" s="33"/>
      <c r="C1025" s="31"/>
      <c r="D1025" s="31"/>
      <c r="E1025" s="31"/>
      <c r="F1025" s="31"/>
    </row>
    <row r="1026" spans="1:6" x14ac:dyDescent="0.2">
      <c r="A1026" s="31">
        <v>1</v>
      </c>
      <c r="B1026" s="41" t="s">
        <v>1340</v>
      </c>
      <c r="C1026" s="31"/>
      <c r="D1026" s="31"/>
      <c r="E1026" s="31"/>
      <c r="F1026" s="31"/>
    </row>
    <row r="1027" spans="1:6" x14ac:dyDescent="0.2">
      <c r="A1027" s="31">
        <v>2</v>
      </c>
      <c r="B1027" s="41" t="s">
        <v>1341</v>
      </c>
      <c r="C1027" s="31"/>
      <c r="D1027" s="31"/>
      <c r="E1027" s="31"/>
      <c r="F1027" s="31"/>
    </row>
    <row r="1028" spans="1:6" ht="25.5" x14ac:dyDescent="0.2">
      <c r="A1028" s="31">
        <v>3</v>
      </c>
      <c r="B1028" s="41" t="s">
        <v>1342</v>
      </c>
      <c r="C1028" s="31"/>
      <c r="D1028" s="31"/>
      <c r="E1028" s="31"/>
      <c r="F1028" s="31"/>
    </row>
    <row r="1029" spans="1:6" x14ac:dyDescent="0.2">
      <c r="A1029" s="31">
        <v>4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5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/>
      <c r="B1031" s="31"/>
      <c r="C1031" s="31"/>
      <c r="D1031" s="31"/>
      <c r="E1031" s="31"/>
      <c r="F1031" s="31"/>
    </row>
    <row r="1032" spans="1:6" x14ac:dyDescent="0.2">
      <c r="A1032" s="32" t="s">
        <v>153</v>
      </c>
      <c r="B1032" s="33"/>
      <c r="C1032" s="31"/>
      <c r="D1032" s="31"/>
      <c r="E1032" s="31"/>
      <c r="F1032" s="31"/>
    </row>
    <row r="1033" spans="1:6" ht="25.5" x14ac:dyDescent="0.2">
      <c r="A1033" s="31">
        <v>1</v>
      </c>
      <c r="B1033" s="41" t="s">
        <v>1345</v>
      </c>
      <c r="C1033" s="31"/>
      <c r="D1033" s="31"/>
      <c r="E1033" s="31"/>
      <c r="F1033" s="31"/>
    </row>
    <row r="1034" spans="1:6" ht="25.5" x14ac:dyDescent="0.2">
      <c r="A1034" s="31">
        <v>2</v>
      </c>
      <c r="B1034" s="41" t="s">
        <v>1346</v>
      </c>
      <c r="C1034" s="31"/>
      <c r="D1034" s="31"/>
      <c r="E1034" s="31"/>
      <c r="F1034" s="31"/>
    </row>
    <row r="1035" spans="1:6" x14ac:dyDescent="0.2">
      <c r="A1035" s="31">
        <v>3</v>
      </c>
      <c r="B1035" s="41" t="s">
        <v>1347</v>
      </c>
      <c r="C1035" s="31"/>
      <c r="D1035" s="31"/>
      <c r="E1035" s="31"/>
      <c r="F1035" s="31"/>
    </row>
    <row r="1036" spans="1:6" ht="25.5" x14ac:dyDescent="0.2">
      <c r="A1036" s="31">
        <v>4</v>
      </c>
      <c r="B1036" s="41" t="s">
        <v>1348</v>
      </c>
      <c r="C1036" s="31"/>
      <c r="D1036" s="31"/>
      <c r="E1036" s="31"/>
      <c r="F1036" s="31"/>
    </row>
    <row r="1037" spans="1:6" ht="25.5" x14ac:dyDescent="0.2">
      <c r="A1037" s="31">
        <v>5</v>
      </c>
      <c r="B1037" s="41" t="s">
        <v>1349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ht="25.5" x14ac:dyDescent="0.2">
      <c r="A1039" s="32" t="s">
        <v>156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1351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1352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1353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ht="25.5" x14ac:dyDescent="0.2">
      <c r="A1045" s="32" t="s">
        <v>158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1354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1351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1352</v>
      </c>
      <c r="C1048" s="31"/>
      <c r="D1048" s="31"/>
      <c r="E1048" s="31"/>
      <c r="F1048" s="31"/>
    </row>
    <row r="1049" spans="1:6" x14ac:dyDescent="0.2">
      <c r="A1049" s="31">
        <v>4</v>
      </c>
      <c r="B1049" s="41" t="s">
        <v>1353</v>
      </c>
      <c r="C1049" s="31"/>
      <c r="D1049" s="31"/>
      <c r="E1049" s="31"/>
      <c r="F1049" s="31"/>
    </row>
    <row r="1050" spans="1:6" x14ac:dyDescent="0.2">
      <c r="A1050" s="31"/>
      <c r="B1050" s="31"/>
      <c r="C1050" s="31"/>
      <c r="D1050" s="31"/>
      <c r="E1050" s="31"/>
      <c r="F1050" s="31"/>
    </row>
    <row r="1051" spans="1:6" x14ac:dyDescent="0.2">
      <c r="A1051" s="32" t="s">
        <v>160</v>
      </c>
      <c r="B1051" s="33"/>
      <c r="C1051" s="31"/>
      <c r="D1051" s="31"/>
      <c r="E1051" s="31"/>
      <c r="F1051" s="31"/>
    </row>
    <row r="1052" spans="1:6" x14ac:dyDescent="0.2">
      <c r="A1052" s="31">
        <v>1</v>
      </c>
      <c r="B1052" s="41" t="s">
        <v>1355</v>
      </c>
      <c r="C1052" s="31"/>
      <c r="D1052" s="31"/>
      <c r="E1052" s="31"/>
      <c r="F1052" s="31"/>
    </row>
    <row r="1053" spans="1:6" x14ac:dyDescent="0.2">
      <c r="A1053" s="31">
        <v>2</v>
      </c>
      <c r="B1053" s="41" t="s">
        <v>1351</v>
      </c>
      <c r="C1053" s="31"/>
      <c r="D1053" s="31"/>
      <c r="E1053" s="31"/>
      <c r="F1053" s="31"/>
    </row>
    <row r="1054" spans="1:6" x14ac:dyDescent="0.2">
      <c r="A1054" s="31">
        <v>3</v>
      </c>
      <c r="B1054" s="41" t="s">
        <v>1352</v>
      </c>
      <c r="C1054" s="31"/>
      <c r="D1054" s="31"/>
      <c r="E1054" s="31"/>
      <c r="F1054" s="31"/>
    </row>
    <row r="1055" spans="1:6" x14ac:dyDescent="0.2">
      <c r="A1055" s="31">
        <v>4</v>
      </c>
      <c r="B1055" s="41" t="s">
        <v>1353</v>
      </c>
      <c r="C1055" s="31"/>
      <c r="D1055" s="31"/>
      <c r="E1055" s="31"/>
      <c r="F1055" s="31"/>
    </row>
    <row r="1056" spans="1:6" x14ac:dyDescent="0.2">
      <c r="A1056" s="31"/>
      <c r="B1056" s="31"/>
      <c r="C1056" s="31"/>
      <c r="D1056" s="31"/>
      <c r="E1056" s="31"/>
      <c r="F1056" s="31"/>
    </row>
    <row r="1057" spans="1:6" x14ac:dyDescent="0.2">
      <c r="A1057" s="32" t="s">
        <v>162</v>
      </c>
      <c r="B1057" s="33"/>
      <c r="C1057" s="31"/>
      <c r="D1057" s="31"/>
      <c r="E1057" s="31"/>
      <c r="F1057" s="31"/>
    </row>
    <row r="1058" spans="1:6" ht="25.5" x14ac:dyDescent="0.2">
      <c r="A1058" s="31">
        <v>1</v>
      </c>
      <c r="B1058" s="41" t="s">
        <v>1356</v>
      </c>
      <c r="C1058" s="31"/>
      <c r="D1058" s="31"/>
      <c r="E1058" s="31"/>
      <c r="F1058" s="31"/>
    </row>
    <row r="1059" spans="1:6" x14ac:dyDescent="0.2">
      <c r="A1059" s="31">
        <v>2</v>
      </c>
      <c r="B1059" s="41" t="s">
        <v>1357</v>
      </c>
      <c r="C1059" s="31"/>
      <c r="D1059" s="31"/>
      <c r="E1059" s="31"/>
      <c r="F1059" s="31"/>
    </row>
    <row r="1060" spans="1:6" x14ac:dyDescent="0.2">
      <c r="A1060" s="31">
        <v>3</v>
      </c>
      <c r="B1060" s="41" t="s">
        <v>1358</v>
      </c>
      <c r="C1060" s="31"/>
      <c r="D1060" s="31"/>
      <c r="E1060" s="31"/>
      <c r="F1060" s="31"/>
    </row>
    <row r="1061" spans="1:6" x14ac:dyDescent="0.2">
      <c r="A1061" s="31">
        <v>4</v>
      </c>
      <c r="B1061" s="41" t="s">
        <v>1359</v>
      </c>
      <c r="C1061" s="31"/>
      <c r="D1061" s="31"/>
      <c r="E1061" s="31"/>
      <c r="F1061" s="31"/>
    </row>
    <row r="1062" spans="1:6" x14ac:dyDescent="0.2">
      <c r="A1062" s="31"/>
      <c r="B1062" s="31"/>
      <c r="C1062" s="31"/>
      <c r="D1062" s="31"/>
      <c r="E1062" s="31"/>
      <c r="F1062" s="31"/>
    </row>
    <row r="1063" spans="1:6" x14ac:dyDescent="0.2">
      <c r="A1063" s="32" t="s">
        <v>165</v>
      </c>
      <c r="B1063" s="33"/>
      <c r="C1063" s="31"/>
      <c r="D1063" s="31"/>
      <c r="E1063" s="31"/>
      <c r="F1063" s="31"/>
    </row>
    <row r="1064" spans="1:6" ht="25.5" x14ac:dyDescent="0.2">
      <c r="A1064" s="31">
        <v>1</v>
      </c>
      <c r="B1064" s="41" t="s">
        <v>1360</v>
      </c>
      <c r="C1064" s="31"/>
      <c r="D1064" s="31"/>
      <c r="E1064" s="31"/>
      <c r="F1064" s="31"/>
    </row>
    <row r="1065" spans="1:6" ht="25.5" x14ac:dyDescent="0.2">
      <c r="A1065" s="31">
        <v>2</v>
      </c>
      <c r="B1065" s="41" t="s">
        <v>1361</v>
      </c>
      <c r="C1065" s="31"/>
      <c r="D1065" s="31"/>
      <c r="E1065" s="31"/>
      <c r="F1065" s="31"/>
    </row>
    <row r="1066" spans="1:6" x14ac:dyDescent="0.2">
      <c r="A1066" s="31">
        <v>3</v>
      </c>
      <c r="B1066" s="41" t="s">
        <v>1362</v>
      </c>
      <c r="C1066" s="31"/>
      <c r="D1066" s="31"/>
      <c r="E1066" s="31"/>
      <c r="F1066" s="31"/>
    </row>
    <row r="1067" spans="1:6" x14ac:dyDescent="0.2">
      <c r="A1067" s="31"/>
      <c r="B1067" s="31"/>
      <c r="C1067" s="31"/>
      <c r="D1067" s="31"/>
      <c r="E1067" s="31"/>
      <c r="F1067" s="31"/>
    </row>
    <row r="1068" spans="1:6" x14ac:dyDescent="0.2">
      <c r="A1068" s="32" t="s">
        <v>168</v>
      </c>
      <c r="B1068" s="33"/>
      <c r="C1068" s="31"/>
      <c r="D1068" s="31"/>
      <c r="E1068" s="31"/>
      <c r="F1068" s="31"/>
    </row>
    <row r="1069" spans="1:6" ht="25.5" x14ac:dyDescent="0.2">
      <c r="A1069" s="31">
        <v>1</v>
      </c>
      <c r="B1069" s="41" t="s">
        <v>1363</v>
      </c>
      <c r="C1069" s="31"/>
      <c r="D1069" s="31"/>
      <c r="E1069" s="31"/>
      <c r="F1069" s="31"/>
    </row>
    <row r="1070" spans="1:6" ht="25.5" x14ac:dyDescent="0.2">
      <c r="A1070" s="31">
        <v>2</v>
      </c>
      <c r="B1070" s="41" t="s">
        <v>1361</v>
      </c>
      <c r="C1070" s="31"/>
      <c r="D1070" s="31"/>
      <c r="E1070" s="31"/>
      <c r="F1070" s="31"/>
    </row>
    <row r="1071" spans="1:6" x14ac:dyDescent="0.2">
      <c r="A1071" s="31">
        <v>3</v>
      </c>
      <c r="B1071" s="41" t="s">
        <v>1362</v>
      </c>
      <c r="C1071" s="31"/>
      <c r="D1071" s="31"/>
      <c r="E1071" s="31"/>
      <c r="F1071" s="31"/>
    </row>
    <row r="1072" spans="1:6" x14ac:dyDescent="0.2">
      <c r="A1072" s="31"/>
      <c r="B1072" s="31"/>
      <c r="C1072" s="31"/>
      <c r="D1072" s="31"/>
      <c r="E1072" s="31"/>
      <c r="F1072" s="31"/>
    </row>
    <row r="1073" spans="1:6" x14ac:dyDescent="0.2">
      <c r="A1073" s="32" t="s">
        <v>171</v>
      </c>
      <c r="B1073" s="33"/>
      <c r="C1073" s="31"/>
      <c r="D1073" s="31"/>
      <c r="E1073" s="31"/>
      <c r="F1073" s="31"/>
    </row>
    <row r="1074" spans="1:6" x14ac:dyDescent="0.2">
      <c r="A1074" s="31">
        <v>1</v>
      </c>
      <c r="B1074" s="41" t="s">
        <v>1364</v>
      </c>
      <c r="C1074" s="31"/>
      <c r="D1074" s="31"/>
      <c r="E1074" s="31"/>
      <c r="F1074" s="31"/>
    </row>
    <row r="1075" spans="1:6" ht="25.5" x14ac:dyDescent="0.2">
      <c r="A1075" s="31">
        <v>2</v>
      </c>
      <c r="B1075" s="41" t="s">
        <v>1361</v>
      </c>
      <c r="C1075" s="31"/>
      <c r="D1075" s="31"/>
      <c r="E1075" s="31"/>
      <c r="F1075" s="31"/>
    </row>
    <row r="1076" spans="1:6" x14ac:dyDescent="0.2">
      <c r="A1076" s="31">
        <v>3</v>
      </c>
      <c r="B1076" s="41" t="s">
        <v>1362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ht="25.5" x14ac:dyDescent="0.2">
      <c r="A1078" s="32" t="s">
        <v>174</v>
      </c>
      <c r="B1078" s="33"/>
      <c r="C1078" s="31"/>
      <c r="D1078" s="31"/>
      <c r="E1078" s="31"/>
      <c r="F1078" s="31"/>
    </row>
    <row r="1079" spans="1:6" ht="25.5" x14ac:dyDescent="0.2">
      <c r="A1079" s="31">
        <v>1</v>
      </c>
      <c r="B1079" s="41" t="s">
        <v>1365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1361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1362</v>
      </c>
      <c r="C1081" s="31"/>
      <c r="D1081" s="31"/>
      <c r="E1081" s="31"/>
      <c r="F1081" s="31"/>
    </row>
    <row r="1082" spans="1:6" x14ac:dyDescent="0.2">
      <c r="A1082" s="31"/>
      <c r="B1082" s="31"/>
      <c r="C1082" s="31"/>
      <c r="D1082" s="31"/>
      <c r="E1082" s="31"/>
      <c r="F1082" s="31"/>
    </row>
    <row r="1083" spans="1:6" x14ac:dyDescent="0.2">
      <c r="A1083" s="32" t="s">
        <v>177</v>
      </c>
      <c r="B1083" s="33"/>
      <c r="C1083" s="31"/>
      <c r="D1083" s="31"/>
      <c r="E1083" s="31"/>
      <c r="F1083" s="31"/>
    </row>
    <row r="1084" spans="1:6" x14ac:dyDescent="0.2">
      <c r="A1084" s="31">
        <v>1</v>
      </c>
      <c r="B1084" s="41" t="s">
        <v>1366</v>
      </c>
      <c r="C1084" s="31"/>
      <c r="D1084" s="31"/>
      <c r="E1084" s="31"/>
      <c r="F1084" s="31"/>
    </row>
    <row r="1085" spans="1:6" ht="25.5" x14ac:dyDescent="0.2">
      <c r="A1085" s="31">
        <v>2</v>
      </c>
      <c r="B1085" s="41" t="s">
        <v>1361</v>
      </c>
      <c r="C1085" s="31"/>
      <c r="D1085" s="31"/>
      <c r="E1085" s="31"/>
      <c r="F1085" s="31"/>
    </row>
    <row r="1086" spans="1:6" x14ac:dyDescent="0.2">
      <c r="A1086" s="31">
        <v>3</v>
      </c>
      <c r="B1086" s="41" t="s">
        <v>1362</v>
      </c>
      <c r="C1086" s="31"/>
      <c r="D1086" s="31"/>
      <c r="E1086" s="31"/>
      <c r="F1086" s="31"/>
    </row>
    <row r="1087" spans="1:6" x14ac:dyDescent="0.2">
      <c r="A1087" s="31"/>
      <c r="B1087" s="31"/>
      <c r="C1087" s="31"/>
      <c r="D1087" s="31"/>
      <c r="E1087" s="31"/>
      <c r="F1087" s="31"/>
    </row>
    <row r="1088" spans="1:6" x14ac:dyDescent="0.2">
      <c r="A1088" s="32" t="s">
        <v>180</v>
      </c>
      <c r="B1088" s="33"/>
      <c r="C1088" s="31"/>
      <c r="D1088" s="31"/>
      <c r="E1088" s="31"/>
      <c r="F1088" s="31"/>
    </row>
    <row r="1089" spans="1:6" ht="25.5" x14ac:dyDescent="0.2">
      <c r="A1089" s="31">
        <v>1</v>
      </c>
      <c r="B1089" s="41" t="s">
        <v>1367</v>
      </c>
      <c r="C1089" s="31"/>
      <c r="D1089" s="31"/>
      <c r="E1089" s="31"/>
      <c r="F1089" s="31"/>
    </row>
    <row r="1090" spans="1:6" ht="25.5" x14ac:dyDescent="0.2">
      <c r="A1090" s="31">
        <v>2</v>
      </c>
      <c r="B1090" s="41" t="s">
        <v>1361</v>
      </c>
      <c r="C1090" s="31"/>
      <c r="D1090" s="31"/>
      <c r="E1090" s="31"/>
      <c r="F1090" s="31"/>
    </row>
    <row r="1091" spans="1:6" x14ac:dyDescent="0.2">
      <c r="A1091" s="31">
        <v>3</v>
      </c>
      <c r="B1091" s="41" t="s">
        <v>1362</v>
      </c>
      <c r="C1091" s="31"/>
      <c r="D1091" s="31"/>
      <c r="E1091" s="31"/>
      <c r="F1091" s="31"/>
    </row>
    <row r="1092" spans="1:6" x14ac:dyDescent="0.2">
      <c r="A1092" s="31"/>
      <c r="B1092" s="31"/>
      <c r="C1092" s="31"/>
      <c r="D1092" s="31"/>
      <c r="E1092" s="31"/>
      <c r="F1092" s="31"/>
    </row>
    <row r="1093" spans="1:6" x14ac:dyDescent="0.2">
      <c r="A1093" s="32" t="s">
        <v>183</v>
      </c>
      <c r="B1093" s="33"/>
      <c r="C1093" s="31"/>
      <c r="D1093" s="31"/>
      <c r="E1093" s="31"/>
      <c r="F1093" s="31"/>
    </row>
    <row r="1094" spans="1:6" x14ac:dyDescent="0.2">
      <c r="A1094" s="31">
        <v>1</v>
      </c>
      <c r="B1094" s="41" t="s">
        <v>1368</v>
      </c>
      <c r="C1094" s="31"/>
      <c r="D1094" s="31"/>
      <c r="E1094" s="31"/>
      <c r="F1094" s="31"/>
    </row>
    <row r="1095" spans="1:6" ht="25.5" x14ac:dyDescent="0.2">
      <c r="A1095" s="31">
        <v>2</v>
      </c>
      <c r="B1095" s="41" t="s">
        <v>1369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ht="25.5" x14ac:dyDescent="0.2">
      <c r="A1097" s="32" t="s">
        <v>186</v>
      </c>
      <c r="B1097" s="33"/>
      <c r="C1097" s="31"/>
      <c r="D1097" s="31"/>
      <c r="E1097" s="31"/>
      <c r="F1097" s="31"/>
    </row>
    <row r="1098" spans="1:6" x14ac:dyDescent="0.2">
      <c r="A1098" s="31">
        <v>1</v>
      </c>
      <c r="B1098" s="41" t="s">
        <v>1370</v>
      </c>
      <c r="C1098" s="31"/>
      <c r="D1098" s="31"/>
      <c r="E1098" s="31"/>
      <c r="F1098" s="31"/>
    </row>
    <row r="1099" spans="1:6" ht="25.5" x14ac:dyDescent="0.2">
      <c r="A1099" s="31">
        <v>2</v>
      </c>
      <c r="B1099" s="41" t="s">
        <v>1369</v>
      </c>
      <c r="C1099" s="31"/>
      <c r="D1099" s="31"/>
      <c r="E1099" s="31"/>
      <c r="F1099" s="31"/>
    </row>
    <row r="1100" spans="1:6" x14ac:dyDescent="0.2">
      <c r="A1100" s="31"/>
      <c r="B1100" s="31"/>
      <c r="C1100" s="31"/>
      <c r="D1100" s="31"/>
      <c r="E1100" s="31"/>
      <c r="F1100" s="31"/>
    </row>
    <row r="1101" spans="1:6" x14ac:dyDescent="0.2">
      <c r="A1101" s="32" t="s">
        <v>188</v>
      </c>
      <c r="B1101" s="33"/>
      <c r="C1101" s="31"/>
      <c r="D1101" s="31"/>
      <c r="E1101" s="31"/>
      <c r="F1101" s="31"/>
    </row>
    <row r="1102" spans="1:6" x14ac:dyDescent="0.2">
      <c r="A1102" s="31">
        <v>1</v>
      </c>
      <c r="B1102" s="41" t="s">
        <v>1371</v>
      </c>
      <c r="C1102" s="31"/>
      <c r="D1102" s="31"/>
      <c r="E1102" s="31"/>
      <c r="F1102" s="31"/>
    </row>
    <row r="1103" spans="1:6" ht="25.5" x14ac:dyDescent="0.2">
      <c r="A1103" s="31">
        <v>2</v>
      </c>
      <c r="B1103" s="41" t="s">
        <v>1369</v>
      </c>
      <c r="C1103" s="31"/>
      <c r="D1103" s="31"/>
      <c r="E1103" s="31"/>
      <c r="F1103" s="31"/>
    </row>
    <row r="1104" spans="1:6" x14ac:dyDescent="0.2">
      <c r="A1104" s="31"/>
      <c r="B1104" s="31"/>
      <c r="C1104" s="31"/>
      <c r="D1104" s="31"/>
      <c r="E1104" s="31"/>
      <c r="F1104" s="31"/>
    </row>
    <row r="1105" spans="1:6" x14ac:dyDescent="0.2">
      <c r="A1105" s="32" t="s">
        <v>190</v>
      </c>
      <c r="B1105" s="33"/>
      <c r="C1105" s="31"/>
      <c r="D1105" s="31"/>
      <c r="E1105" s="31"/>
      <c r="F1105" s="31"/>
    </row>
    <row r="1106" spans="1:6" x14ac:dyDescent="0.2">
      <c r="A1106" s="31">
        <v>1</v>
      </c>
      <c r="B1106" s="41" t="s">
        <v>1372</v>
      </c>
      <c r="C1106" s="31"/>
      <c r="D1106" s="31"/>
      <c r="E1106" s="31"/>
      <c r="F1106" s="31"/>
    </row>
    <row r="1107" spans="1:6" ht="25.5" x14ac:dyDescent="0.2">
      <c r="A1107" s="31">
        <v>2</v>
      </c>
      <c r="B1107" s="41" t="s">
        <v>1369</v>
      </c>
      <c r="C1107" s="31"/>
      <c r="D1107" s="31"/>
      <c r="E1107" s="31"/>
      <c r="F1107" s="31"/>
    </row>
    <row r="1108" spans="1:6" x14ac:dyDescent="0.2">
      <c r="A1108" s="31"/>
      <c r="B1108" s="31"/>
      <c r="C1108" s="31"/>
      <c r="D1108" s="31"/>
      <c r="E1108" s="31"/>
      <c r="F1108" s="31"/>
    </row>
    <row r="1109" spans="1:6" x14ac:dyDescent="0.2">
      <c r="A1109" s="32" t="s">
        <v>192</v>
      </c>
      <c r="B1109" s="33"/>
      <c r="C1109" s="31"/>
      <c r="D1109" s="31"/>
      <c r="E1109" s="31"/>
      <c r="F1109" s="31"/>
    </row>
    <row r="1110" spans="1:6" ht="25.5" x14ac:dyDescent="0.2">
      <c r="A1110" s="31">
        <v>1</v>
      </c>
      <c r="B1110" s="41" t="s">
        <v>1373</v>
      </c>
      <c r="C1110" s="31"/>
      <c r="D1110" s="31"/>
      <c r="E1110" s="31"/>
      <c r="F1110" s="31"/>
    </row>
    <row r="1111" spans="1:6" ht="25.5" x14ac:dyDescent="0.2">
      <c r="A1111" s="31">
        <v>2</v>
      </c>
      <c r="B1111" s="41" t="s">
        <v>1369</v>
      </c>
      <c r="C1111" s="31"/>
      <c r="D1111" s="31"/>
      <c r="E1111" s="31"/>
      <c r="F1111" s="31"/>
    </row>
    <row r="1112" spans="1:6" x14ac:dyDescent="0.2">
      <c r="A1112" s="31"/>
      <c r="B1112" s="31"/>
      <c r="C1112" s="31"/>
      <c r="D1112" s="31"/>
      <c r="E1112" s="31"/>
      <c r="F1112" s="31"/>
    </row>
    <row r="1113" spans="1:6" x14ac:dyDescent="0.2">
      <c r="A1113" s="32" t="s">
        <v>195</v>
      </c>
      <c r="B1113" s="33"/>
      <c r="C1113" s="31"/>
      <c r="D1113" s="31"/>
      <c r="E1113" s="31"/>
      <c r="F1113" s="31"/>
    </row>
    <row r="1114" spans="1:6" ht="25.5" x14ac:dyDescent="0.2">
      <c r="A1114" s="31">
        <v>1</v>
      </c>
      <c r="B1114" s="41" t="s">
        <v>1374</v>
      </c>
      <c r="C1114" s="31"/>
      <c r="D1114" s="31"/>
      <c r="E1114" s="31"/>
      <c r="F1114" s="31"/>
    </row>
    <row r="1115" spans="1:6" x14ac:dyDescent="0.2">
      <c r="A1115" s="31">
        <v>2</v>
      </c>
      <c r="B1115" s="41" t="s">
        <v>1375</v>
      </c>
      <c r="C1115" s="31"/>
      <c r="D1115" s="31"/>
      <c r="E1115" s="31"/>
      <c r="F1115" s="31"/>
    </row>
    <row r="1116" spans="1:6" x14ac:dyDescent="0.2">
      <c r="A1116" s="31">
        <v>3</v>
      </c>
      <c r="B1116" s="41" t="s">
        <v>1376</v>
      </c>
      <c r="C1116" s="31"/>
      <c r="D1116" s="31"/>
      <c r="E1116" s="31"/>
      <c r="F1116" s="31"/>
    </row>
    <row r="1117" spans="1:6" ht="25.5" x14ac:dyDescent="0.2">
      <c r="A1117" s="31">
        <v>4</v>
      </c>
      <c r="B1117" s="41" t="s">
        <v>1377</v>
      </c>
      <c r="C1117" s="31"/>
      <c r="D1117" s="31"/>
      <c r="E1117" s="31"/>
      <c r="F1117" s="31"/>
    </row>
    <row r="1118" spans="1:6" x14ac:dyDescent="0.2">
      <c r="A1118" s="31">
        <v>5</v>
      </c>
      <c r="B1118" s="41" t="s">
        <v>1378</v>
      </c>
      <c r="C1118" s="31"/>
      <c r="D1118" s="31"/>
      <c r="E1118" s="31"/>
      <c r="F1118" s="31"/>
    </row>
    <row r="1119" spans="1:6" ht="25.5" x14ac:dyDescent="0.2">
      <c r="A1119" s="31">
        <v>6</v>
      </c>
      <c r="B1119" s="41" t="s">
        <v>1379</v>
      </c>
      <c r="C1119" s="31"/>
      <c r="D1119" s="31"/>
      <c r="E1119" s="31"/>
      <c r="F1119" s="31"/>
    </row>
    <row r="1120" spans="1:6" ht="38.25" x14ac:dyDescent="0.2">
      <c r="A1120" s="31">
        <v>7</v>
      </c>
      <c r="B1120" s="41" t="s">
        <v>1380</v>
      </c>
      <c r="C1120" s="31"/>
      <c r="D1120" s="31"/>
      <c r="E1120" s="31"/>
      <c r="F1120" s="31"/>
    </row>
    <row r="1121" spans="1:6" ht="25.5" x14ac:dyDescent="0.2">
      <c r="A1121" s="31">
        <v>8</v>
      </c>
      <c r="B1121" s="41" t="s">
        <v>1381</v>
      </c>
      <c r="C1121" s="31"/>
      <c r="D1121" s="31"/>
      <c r="E1121" s="31"/>
      <c r="F1121" s="31"/>
    </row>
    <row r="1122" spans="1:6" x14ac:dyDescent="0.2">
      <c r="A1122" s="31"/>
      <c r="B1122" s="31"/>
      <c r="C1122" s="31"/>
      <c r="D1122" s="31"/>
      <c r="E1122" s="31"/>
      <c r="F1122" s="31"/>
    </row>
    <row r="1123" spans="1:6" x14ac:dyDescent="0.2">
      <c r="A1123" s="32" t="s">
        <v>197</v>
      </c>
      <c r="B1123" s="33"/>
      <c r="C1123" s="31"/>
      <c r="D1123" s="31"/>
      <c r="E1123" s="31"/>
      <c r="F1123" s="31"/>
    </row>
    <row r="1124" spans="1:6" ht="25.5" x14ac:dyDescent="0.2">
      <c r="A1124" s="31">
        <v>1</v>
      </c>
      <c r="B1124" s="41" t="s">
        <v>1382</v>
      </c>
      <c r="C1124" s="31"/>
      <c r="D1124" s="31"/>
      <c r="E1124" s="31"/>
      <c r="F1124" s="31"/>
    </row>
    <row r="1125" spans="1:6" x14ac:dyDescent="0.2">
      <c r="A1125" s="31">
        <v>2</v>
      </c>
      <c r="B1125" s="41" t="s">
        <v>1383</v>
      </c>
      <c r="C1125" s="31"/>
      <c r="D1125" s="31"/>
      <c r="E1125" s="31"/>
      <c r="F1125" s="31"/>
    </row>
    <row r="1126" spans="1:6" ht="25.5" x14ac:dyDescent="0.2">
      <c r="A1126" s="31">
        <v>3</v>
      </c>
      <c r="B1126" s="41" t="s">
        <v>1384</v>
      </c>
      <c r="C1126" s="31"/>
      <c r="D1126" s="31"/>
      <c r="E1126" s="31"/>
      <c r="F1126" s="31"/>
    </row>
    <row r="1127" spans="1:6" ht="25.5" x14ac:dyDescent="0.2">
      <c r="A1127" s="31">
        <v>4</v>
      </c>
      <c r="B1127" s="41" t="s">
        <v>1385</v>
      </c>
      <c r="C1127" s="31"/>
      <c r="D1127" s="31"/>
      <c r="E1127" s="31"/>
      <c r="F1127" s="31"/>
    </row>
    <row r="1128" spans="1:6" x14ac:dyDescent="0.2">
      <c r="A1128" s="31">
        <v>5</v>
      </c>
      <c r="B1128" s="41" t="s">
        <v>1386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199</v>
      </c>
      <c r="B1130" s="33"/>
      <c r="C1130" s="31"/>
      <c r="D1130" s="31"/>
      <c r="E1130" s="31"/>
      <c r="F1130" s="31"/>
    </row>
    <row r="1131" spans="1:6" x14ac:dyDescent="0.2">
      <c r="A1131" s="31">
        <v>1</v>
      </c>
      <c r="B1131" s="41" t="s">
        <v>1387</v>
      </c>
      <c r="C1131" s="31"/>
      <c r="D1131" s="31"/>
      <c r="E1131" s="31"/>
      <c r="F1131" s="31"/>
    </row>
    <row r="1132" spans="1:6" x14ac:dyDescent="0.2">
      <c r="A1132" s="31">
        <v>2</v>
      </c>
      <c r="B1132" s="41" t="s">
        <v>1388</v>
      </c>
      <c r="C1132" s="31"/>
      <c r="D1132" s="31"/>
      <c r="E1132" s="31"/>
      <c r="F1132" s="31"/>
    </row>
    <row r="1133" spans="1:6" ht="25.5" x14ac:dyDescent="0.2">
      <c r="A1133" s="31">
        <v>3</v>
      </c>
      <c r="B1133" s="41" t="s">
        <v>1389</v>
      </c>
      <c r="C1133" s="31"/>
      <c r="D1133" s="31"/>
      <c r="E1133" s="31"/>
      <c r="F1133" s="31"/>
    </row>
    <row r="1134" spans="1:6" x14ac:dyDescent="0.2">
      <c r="A1134" s="31">
        <v>4</v>
      </c>
      <c r="B1134" s="41" t="s">
        <v>1390</v>
      </c>
      <c r="C1134" s="31"/>
      <c r="D1134" s="31"/>
      <c r="E1134" s="31"/>
      <c r="F1134" s="31"/>
    </row>
    <row r="1135" spans="1:6" ht="25.5" x14ac:dyDescent="0.2">
      <c r="A1135" s="31">
        <v>5</v>
      </c>
      <c r="B1135" s="41" t="s">
        <v>1391</v>
      </c>
      <c r="C1135" s="31"/>
      <c r="D1135" s="31"/>
      <c r="E1135" s="31"/>
      <c r="F1135" s="31"/>
    </row>
    <row r="1136" spans="1:6" ht="25.5" x14ac:dyDescent="0.2">
      <c r="A1136" s="31">
        <v>6</v>
      </c>
      <c r="B1136" s="41" t="s">
        <v>1392</v>
      </c>
      <c r="C1136" s="31"/>
      <c r="D1136" s="31"/>
      <c r="E1136" s="31"/>
      <c r="F1136" s="31"/>
    </row>
    <row r="1137" spans="1:6" x14ac:dyDescent="0.2">
      <c r="A1137" s="31"/>
      <c r="B1137" s="31"/>
      <c r="C1137" s="31"/>
      <c r="D1137" s="31"/>
      <c r="E1137" s="31"/>
      <c r="F1137" s="31"/>
    </row>
    <row r="1138" spans="1:6" x14ac:dyDescent="0.2">
      <c r="A1138" s="32" t="s">
        <v>202</v>
      </c>
      <c r="B1138" s="33"/>
      <c r="C1138" s="31"/>
      <c r="D1138" s="31"/>
      <c r="E1138" s="31"/>
      <c r="F1138" s="31"/>
    </row>
    <row r="1139" spans="1:6" x14ac:dyDescent="0.2">
      <c r="A1139" s="31">
        <v>1</v>
      </c>
      <c r="B1139" s="41" t="s">
        <v>1393</v>
      </c>
      <c r="C1139" s="31"/>
      <c r="D1139" s="31"/>
      <c r="E1139" s="31"/>
      <c r="F1139" s="31"/>
    </row>
    <row r="1140" spans="1:6" x14ac:dyDescent="0.2">
      <c r="A1140" s="31">
        <v>2</v>
      </c>
      <c r="B1140" s="41" t="s">
        <v>1394</v>
      </c>
      <c r="C1140" s="31"/>
      <c r="D1140" s="31"/>
      <c r="E1140" s="31"/>
      <c r="F1140" s="31"/>
    </row>
    <row r="1141" spans="1:6" x14ac:dyDescent="0.2">
      <c r="A1141" s="31">
        <v>3</v>
      </c>
      <c r="B1141" s="41" t="s">
        <v>1395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x14ac:dyDescent="0.2">
      <c r="A1143" s="32" t="s">
        <v>204</v>
      </c>
      <c r="B1143" s="33"/>
      <c r="C1143" s="31"/>
      <c r="D1143" s="31"/>
      <c r="E1143" s="31"/>
      <c r="F1143" s="31"/>
    </row>
    <row r="1144" spans="1:6" ht="25.5" x14ac:dyDescent="0.2">
      <c r="A1144" s="31">
        <v>1</v>
      </c>
      <c r="B1144" s="41" t="s">
        <v>1396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1397</v>
      </c>
      <c r="C1145" s="31"/>
      <c r="D1145" s="31"/>
      <c r="E1145" s="31"/>
      <c r="F1145" s="31"/>
    </row>
    <row r="1146" spans="1:6" x14ac:dyDescent="0.2">
      <c r="A1146" s="31">
        <v>3</v>
      </c>
      <c r="B1146" s="41" t="s">
        <v>1398</v>
      </c>
      <c r="C1146" s="31"/>
      <c r="D1146" s="31"/>
      <c r="E1146" s="31"/>
      <c r="F1146" s="31"/>
    </row>
    <row r="1147" spans="1:6" x14ac:dyDescent="0.2">
      <c r="A1147" s="31">
        <v>4</v>
      </c>
      <c r="B1147" s="41" t="s">
        <v>1399</v>
      </c>
      <c r="C1147" s="31"/>
      <c r="D1147" s="31"/>
      <c r="E1147" s="31"/>
      <c r="F1147" s="31"/>
    </row>
    <row r="1148" spans="1:6" x14ac:dyDescent="0.2">
      <c r="A1148" s="31"/>
      <c r="B1148" s="31"/>
      <c r="C1148" s="31"/>
      <c r="D1148" s="31"/>
      <c r="E1148" s="31"/>
      <c r="F1148" s="31"/>
    </row>
    <row r="1149" spans="1:6" x14ac:dyDescent="0.2">
      <c r="A1149" s="32" t="s">
        <v>206</v>
      </c>
      <c r="B1149" s="33"/>
      <c r="C1149" s="31"/>
      <c r="D1149" s="31"/>
      <c r="E1149" s="31"/>
      <c r="F1149" s="31"/>
    </row>
    <row r="1150" spans="1:6" ht="25.5" x14ac:dyDescent="0.2">
      <c r="A1150" s="31">
        <v>1</v>
      </c>
      <c r="B1150" s="41" t="s">
        <v>1400</v>
      </c>
      <c r="C1150" s="31"/>
      <c r="D1150" s="31"/>
      <c r="E1150" s="31"/>
      <c r="F1150" s="31"/>
    </row>
    <row r="1151" spans="1:6" x14ac:dyDescent="0.2">
      <c r="A1151" s="31">
        <v>2</v>
      </c>
      <c r="B1151" s="41" t="s">
        <v>1401</v>
      </c>
      <c r="C1151" s="31"/>
      <c r="D1151" s="31"/>
      <c r="E1151" s="31"/>
      <c r="F1151" s="31"/>
    </row>
    <row r="1152" spans="1:6" ht="25.5" x14ac:dyDescent="0.2">
      <c r="A1152" s="31">
        <v>3</v>
      </c>
      <c r="B1152" s="41" t="s">
        <v>1402</v>
      </c>
      <c r="C1152" s="31"/>
      <c r="D1152" s="31"/>
      <c r="E1152" s="31"/>
      <c r="F1152" s="31"/>
    </row>
    <row r="1153" spans="1:6" x14ac:dyDescent="0.2">
      <c r="A1153" s="31">
        <v>4</v>
      </c>
      <c r="B1153" s="41" t="s">
        <v>1403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x14ac:dyDescent="0.2">
      <c r="A1155" s="32" t="s">
        <v>208</v>
      </c>
      <c r="B1155" s="33"/>
      <c r="C1155" s="31"/>
      <c r="D1155" s="31"/>
      <c r="E1155" s="31"/>
      <c r="F1155" s="31"/>
    </row>
    <row r="1156" spans="1:6" ht="25.5" x14ac:dyDescent="0.2">
      <c r="A1156" s="31">
        <v>1</v>
      </c>
      <c r="B1156" s="41" t="s">
        <v>1404</v>
      </c>
      <c r="C1156" s="31"/>
      <c r="D1156" s="31"/>
      <c r="E1156" s="31"/>
      <c r="F1156" s="31"/>
    </row>
    <row r="1157" spans="1:6" x14ac:dyDescent="0.2">
      <c r="A1157" s="31">
        <v>2</v>
      </c>
      <c r="B1157" s="41" t="s">
        <v>1405</v>
      </c>
      <c r="C1157" s="31"/>
      <c r="D1157" s="31"/>
      <c r="E1157" s="31"/>
      <c r="F1157" s="31"/>
    </row>
    <row r="1158" spans="1:6" x14ac:dyDescent="0.2">
      <c r="A1158" s="31">
        <v>3</v>
      </c>
      <c r="B1158" s="41" t="s">
        <v>1406</v>
      </c>
      <c r="C1158" s="31"/>
      <c r="D1158" s="31"/>
      <c r="E1158" s="31"/>
      <c r="F1158" s="31"/>
    </row>
    <row r="1159" spans="1:6" x14ac:dyDescent="0.2">
      <c r="A1159" s="31">
        <v>4</v>
      </c>
      <c r="B1159" s="41" t="s">
        <v>1407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210</v>
      </c>
      <c r="B1161" s="33"/>
      <c r="C1161" s="31"/>
      <c r="D1161" s="31"/>
      <c r="E1161" s="31"/>
      <c r="F1161" s="31"/>
    </row>
    <row r="1162" spans="1:6" ht="25.5" x14ac:dyDescent="0.2">
      <c r="A1162" s="31">
        <v>1</v>
      </c>
      <c r="B1162" s="41" t="s">
        <v>1408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1409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1410</v>
      </c>
      <c r="C1164" s="31"/>
      <c r="D1164" s="31"/>
      <c r="E1164" s="31"/>
      <c r="F1164" s="31"/>
    </row>
    <row r="1165" spans="1:6" x14ac:dyDescent="0.2">
      <c r="A1165" s="31">
        <v>4</v>
      </c>
      <c r="B1165" s="41" t="s">
        <v>1411</v>
      </c>
      <c r="C1165" s="31"/>
      <c r="D1165" s="31"/>
      <c r="E1165" s="31"/>
      <c r="F1165" s="31"/>
    </row>
    <row r="1166" spans="1:6" x14ac:dyDescent="0.2">
      <c r="A1166" s="31"/>
      <c r="B1166" s="31"/>
      <c r="C1166" s="31"/>
      <c r="D1166" s="31"/>
      <c r="E1166" s="31"/>
      <c r="F1166" s="31"/>
    </row>
    <row r="1167" spans="1:6" x14ac:dyDescent="0.2">
      <c r="A1167" s="32" t="s">
        <v>212</v>
      </c>
      <c r="B1167" s="33"/>
      <c r="C1167" s="31"/>
      <c r="D1167" s="31"/>
      <c r="E1167" s="31"/>
      <c r="F1167" s="31"/>
    </row>
    <row r="1168" spans="1:6" x14ac:dyDescent="0.2">
      <c r="A1168" s="31">
        <v>1</v>
      </c>
      <c r="B1168" s="41" t="s">
        <v>1412</v>
      </c>
      <c r="C1168" s="31"/>
      <c r="D1168" s="31"/>
      <c r="E1168" s="31"/>
      <c r="F1168" s="31"/>
    </row>
    <row r="1169" spans="1:6" x14ac:dyDescent="0.2">
      <c r="A1169" s="31">
        <v>2</v>
      </c>
      <c r="B1169" s="41" t="s">
        <v>1413</v>
      </c>
      <c r="C1169" s="31"/>
      <c r="D1169" s="31"/>
      <c r="E1169" s="31"/>
      <c r="F1169" s="31"/>
    </row>
    <row r="1170" spans="1:6" ht="25.5" x14ac:dyDescent="0.2">
      <c r="A1170" s="31">
        <v>3</v>
      </c>
      <c r="B1170" s="41" t="s">
        <v>1414</v>
      </c>
      <c r="C1170" s="31"/>
      <c r="D1170" s="31"/>
      <c r="E1170" s="31"/>
      <c r="F1170" s="31"/>
    </row>
    <row r="1171" spans="1:6" x14ac:dyDescent="0.2">
      <c r="A1171" s="31">
        <v>4</v>
      </c>
      <c r="B1171" s="41" t="s">
        <v>1415</v>
      </c>
      <c r="C1171" s="31"/>
      <c r="D1171" s="31"/>
      <c r="E1171" s="31"/>
      <c r="F1171" s="31"/>
    </row>
    <row r="1172" spans="1:6" x14ac:dyDescent="0.2">
      <c r="A1172" s="31"/>
      <c r="B1172" s="31"/>
      <c r="C1172" s="31"/>
      <c r="D1172" s="31"/>
      <c r="E1172" s="31"/>
      <c r="F1172" s="31"/>
    </row>
    <row r="1173" spans="1:6" x14ac:dyDescent="0.2">
      <c r="A1173" s="32" t="s">
        <v>214</v>
      </c>
      <c r="B1173" s="33"/>
      <c r="C1173" s="31"/>
      <c r="D1173" s="31"/>
      <c r="E1173" s="31"/>
      <c r="F1173" s="31"/>
    </row>
    <row r="1174" spans="1:6" x14ac:dyDescent="0.2">
      <c r="A1174" s="31">
        <v>1</v>
      </c>
      <c r="B1174" s="41" t="s">
        <v>1416</v>
      </c>
      <c r="C1174" s="31"/>
      <c r="D1174" s="31"/>
      <c r="E1174" s="31"/>
      <c r="F1174" s="31"/>
    </row>
    <row r="1175" spans="1:6" x14ac:dyDescent="0.2">
      <c r="A1175" s="31">
        <v>2</v>
      </c>
      <c r="B1175" s="41" t="s">
        <v>1417</v>
      </c>
      <c r="C1175" s="31"/>
      <c r="D1175" s="31"/>
      <c r="E1175" s="31"/>
      <c r="F1175" s="31"/>
    </row>
    <row r="1176" spans="1:6" x14ac:dyDescent="0.2">
      <c r="A1176" s="31">
        <v>3</v>
      </c>
      <c r="B1176" s="41" t="s">
        <v>1418</v>
      </c>
      <c r="C1176" s="31"/>
      <c r="D1176" s="31"/>
      <c r="E1176" s="31"/>
      <c r="F1176" s="31"/>
    </row>
    <row r="1177" spans="1:6" x14ac:dyDescent="0.2">
      <c r="A1177" s="31"/>
      <c r="B1177" s="31"/>
      <c r="C1177" s="31"/>
      <c r="D1177" s="31"/>
      <c r="E1177" s="31"/>
      <c r="F1177" s="31"/>
    </row>
    <row r="1178" spans="1:6" x14ac:dyDescent="0.2">
      <c r="A1178" s="32" t="s">
        <v>216</v>
      </c>
      <c r="B1178" s="33"/>
      <c r="C1178" s="31"/>
      <c r="D1178" s="31"/>
      <c r="E1178" s="31"/>
      <c r="F1178" s="31"/>
    </row>
    <row r="1179" spans="1:6" x14ac:dyDescent="0.2">
      <c r="A1179" s="31">
        <v>1</v>
      </c>
      <c r="B1179" s="41" t="s">
        <v>1419</v>
      </c>
      <c r="C1179" s="31"/>
      <c r="D1179" s="31"/>
      <c r="E1179" s="31"/>
      <c r="F1179" s="31"/>
    </row>
    <row r="1180" spans="1:6" x14ac:dyDescent="0.2">
      <c r="A1180" s="31">
        <v>2</v>
      </c>
      <c r="B1180" s="41" t="s">
        <v>1420</v>
      </c>
      <c r="C1180" s="31"/>
      <c r="D1180" s="31"/>
      <c r="E1180" s="31"/>
      <c r="F1180" s="31"/>
    </row>
    <row r="1181" spans="1:6" x14ac:dyDescent="0.2">
      <c r="A1181" s="31">
        <v>3</v>
      </c>
      <c r="B1181" s="41" t="s">
        <v>1421</v>
      </c>
      <c r="C1181" s="31"/>
      <c r="D1181" s="31"/>
      <c r="E1181" s="31"/>
      <c r="F1181" s="31"/>
    </row>
    <row r="1182" spans="1:6" x14ac:dyDescent="0.2">
      <c r="A1182" s="31"/>
      <c r="B1182" s="31"/>
      <c r="C1182" s="31"/>
      <c r="D1182" s="31"/>
      <c r="E1182" s="31"/>
      <c r="F1182" s="31"/>
    </row>
    <row r="1183" spans="1:6" x14ac:dyDescent="0.2">
      <c r="A1183" s="32" t="s">
        <v>218</v>
      </c>
      <c r="B1183" s="33"/>
      <c r="C1183" s="31"/>
      <c r="D1183" s="31"/>
      <c r="E1183" s="31"/>
      <c r="F1183" s="31"/>
    </row>
    <row r="1184" spans="1:6" x14ac:dyDescent="0.2">
      <c r="A1184" s="31">
        <v>1</v>
      </c>
      <c r="B1184" s="41" t="s">
        <v>1422</v>
      </c>
      <c r="C1184" s="31"/>
      <c r="D1184" s="31"/>
      <c r="E1184" s="31"/>
      <c r="F1184" s="31"/>
    </row>
    <row r="1185" spans="1:6" x14ac:dyDescent="0.2">
      <c r="A1185" s="31">
        <v>2</v>
      </c>
      <c r="B1185" s="41" t="s">
        <v>1420</v>
      </c>
      <c r="C1185" s="31"/>
      <c r="D1185" s="31"/>
      <c r="E1185" s="31"/>
      <c r="F1185" s="31"/>
    </row>
    <row r="1186" spans="1:6" x14ac:dyDescent="0.2">
      <c r="A1186" s="31">
        <v>3</v>
      </c>
      <c r="B1186" s="41" t="s">
        <v>1421</v>
      </c>
      <c r="C1186" s="31"/>
      <c r="D1186" s="31"/>
      <c r="E1186" s="31"/>
      <c r="F1186" s="31"/>
    </row>
    <row r="1187" spans="1:6" x14ac:dyDescent="0.2">
      <c r="A1187" s="31"/>
      <c r="B1187" s="31"/>
      <c r="C1187" s="31"/>
      <c r="D1187" s="31"/>
      <c r="E1187" s="31"/>
      <c r="F1187" s="31"/>
    </row>
    <row r="1188" spans="1:6" x14ac:dyDescent="0.2">
      <c r="A1188" s="32" t="s">
        <v>220</v>
      </c>
      <c r="B1188" s="33"/>
      <c r="C1188" s="31"/>
      <c r="D1188" s="31"/>
      <c r="E1188" s="31"/>
      <c r="F1188" s="31"/>
    </row>
    <row r="1189" spans="1:6" x14ac:dyDescent="0.2">
      <c r="A1189" s="31">
        <v>1</v>
      </c>
      <c r="B1189" s="41" t="s">
        <v>1423</v>
      </c>
      <c r="C1189" s="31"/>
      <c r="D1189" s="31"/>
      <c r="E1189" s="31"/>
      <c r="F1189" s="31"/>
    </row>
    <row r="1190" spans="1:6" x14ac:dyDescent="0.2">
      <c r="A1190" s="31">
        <v>2</v>
      </c>
      <c r="B1190" s="41" t="s">
        <v>1420</v>
      </c>
      <c r="C1190" s="31"/>
      <c r="D1190" s="31"/>
      <c r="E1190" s="31"/>
      <c r="F1190" s="31"/>
    </row>
    <row r="1191" spans="1:6" x14ac:dyDescent="0.2">
      <c r="A1191" s="31">
        <v>3</v>
      </c>
      <c r="B1191" s="41" t="s">
        <v>1421</v>
      </c>
      <c r="C1191" s="31"/>
      <c r="D1191" s="31"/>
      <c r="E1191" s="31"/>
      <c r="F1191" s="31"/>
    </row>
    <row r="1192" spans="1:6" x14ac:dyDescent="0.2">
      <c r="A1192" s="31"/>
      <c r="B1192" s="31"/>
      <c r="C1192" s="31"/>
      <c r="D1192" s="31"/>
      <c r="E1192" s="31"/>
      <c r="F1192" s="31"/>
    </row>
    <row r="1193" spans="1:6" x14ac:dyDescent="0.2">
      <c r="A1193" s="32" t="s">
        <v>222</v>
      </c>
      <c r="B1193" s="33"/>
      <c r="C1193" s="31"/>
      <c r="D1193" s="31"/>
      <c r="E1193" s="31"/>
      <c r="F1193" s="31"/>
    </row>
    <row r="1194" spans="1:6" x14ac:dyDescent="0.2">
      <c r="A1194" s="31">
        <v>1</v>
      </c>
      <c r="B1194" s="41" t="s">
        <v>1424</v>
      </c>
      <c r="C1194" s="31"/>
      <c r="D1194" s="31"/>
      <c r="E1194" s="31"/>
      <c r="F1194" s="31"/>
    </row>
    <row r="1195" spans="1:6" x14ac:dyDescent="0.2">
      <c r="A1195" s="31">
        <v>2</v>
      </c>
      <c r="B1195" s="41" t="s">
        <v>1420</v>
      </c>
      <c r="C1195" s="31"/>
      <c r="D1195" s="31"/>
      <c r="E1195" s="31"/>
      <c r="F1195" s="31"/>
    </row>
    <row r="1196" spans="1:6" x14ac:dyDescent="0.2">
      <c r="A1196" s="31">
        <v>3</v>
      </c>
      <c r="B1196" s="41" t="s">
        <v>1421</v>
      </c>
      <c r="C1196" s="31"/>
      <c r="D1196" s="31"/>
      <c r="E1196" s="31"/>
      <c r="F1196" s="31"/>
    </row>
    <row r="1197" spans="1:6" x14ac:dyDescent="0.2">
      <c r="A1197" s="31"/>
      <c r="B1197" s="31"/>
      <c r="C1197" s="31"/>
      <c r="D1197" s="31"/>
      <c r="E1197" s="31"/>
      <c r="F1197" s="31"/>
    </row>
    <row r="1198" spans="1:6" x14ac:dyDescent="0.2">
      <c r="A1198" s="32" t="s">
        <v>224</v>
      </c>
      <c r="B1198" s="33"/>
      <c r="C1198" s="31"/>
      <c r="D1198" s="31"/>
      <c r="E1198" s="31"/>
      <c r="F1198" s="31"/>
    </row>
    <row r="1199" spans="1:6" x14ac:dyDescent="0.2">
      <c r="A1199" s="31">
        <v>1</v>
      </c>
      <c r="B1199" s="41" t="s">
        <v>1425</v>
      </c>
      <c r="C1199" s="31"/>
      <c r="D1199" s="31"/>
      <c r="E1199" s="31"/>
      <c r="F1199" s="31"/>
    </row>
    <row r="1200" spans="1:6" x14ac:dyDescent="0.2">
      <c r="A1200" s="31">
        <v>2</v>
      </c>
      <c r="B1200" s="41" t="s">
        <v>1420</v>
      </c>
      <c r="C1200" s="31"/>
      <c r="D1200" s="31"/>
      <c r="E1200" s="31"/>
      <c r="F1200" s="31"/>
    </row>
    <row r="1201" spans="1:6" x14ac:dyDescent="0.2">
      <c r="A1201" s="31">
        <v>3</v>
      </c>
      <c r="B1201" s="41" t="s">
        <v>1421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226</v>
      </c>
      <c r="B1203" s="33"/>
      <c r="C1203" s="31"/>
      <c r="D1203" s="31"/>
      <c r="E1203" s="31"/>
      <c r="F1203" s="31"/>
    </row>
    <row r="1204" spans="1:6" ht="25.5" x14ac:dyDescent="0.2">
      <c r="A1204" s="31">
        <v>1</v>
      </c>
      <c r="B1204" s="41" t="s">
        <v>1426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1427</v>
      </c>
      <c r="C1205" s="31"/>
      <c r="D1205" s="31"/>
      <c r="E1205" s="31"/>
      <c r="F1205" s="31"/>
    </row>
    <row r="1206" spans="1:6" ht="25.5" x14ac:dyDescent="0.2">
      <c r="A1206" s="31">
        <v>3</v>
      </c>
      <c r="B1206" s="41" t="s">
        <v>1428</v>
      </c>
      <c r="C1206" s="31"/>
      <c r="D1206" s="31"/>
      <c r="E1206" s="31"/>
      <c r="F1206" s="31"/>
    </row>
    <row r="1207" spans="1:6" x14ac:dyDescent="0.2">
      <c r="A1207" s="31">
        <v>4</v>
      </c>
      <c r="B1207" s="41" t="s">
        <v>1429</v>
      </c>
      <c r="C1207" s="31"/>
      <c r="D1207" s="31"/>
      <c r="E1207" s="31"/>
      <c r="F1207" s="31"/>
    </row>
    <row r="1208" spans="1:6" x14ac:dyDescent="0.2">
      <c r="A1208" s="31"/>
      <c r="B1208" s="31"/>
      <c r="C1208" s="31"/>
      <c r="D1208" s="31"/>
      <c r="E1208" s="31"/>
      <c r="F1208" s="31"/>
    </row>
    <row r="1209" spans="1:6" x14ac:dyDescent="0.2">
      <c r="A1209" s="32" t="s">
        <v>229</v>
      </c>
      <c r="B1209" s="33"/>
      <c r="C1209" s="31"/>
      <c r="D1209" s="31"/>
      <c r="E1209" s="31"/>
      <c r="F1209" s="31"/>
    </row>
    <row r="1210" spans="1:6" ht="25.5" x14ac:dyDescent="0.2">
      <c r="A1210" s="31">
        <v>1</v>
      </c>
      <c r="B1210" s="41" t="s">
        <v>1430</v>
      </c>
      <c r="C1210" s="31"/>
      <c r="D1210" s="31"/>
      <c r="E1210" s="31"/>
      <c r="F1210" s="31"/>
    </row>
    <row r="1211" spans="1:6" x14ac:dyDescent="0.2">
      <c r="A1211" s="31">
        <v>2</v>
      </c>
      <c r="B1211" s="41" t="s">
        <v>1431</v>
      </c>
      <c r="C1211" s="31"/>
      <c r="D1211" s="31"/>
      <c r="E1211" s="31"/>
      <c r="F1211" s="31"/>
    </row>
    <row r="1212" spans="1:6" x14ac:dyDescent="0.2">
      <c r="A1212" s="31">
        <v>3</v>
      </c>
      <c r="B1212" s="41" t="s">
        <v>1432</v>
      </c>
      <c r="C1212" s="31"/>
      <c r="D1212" s="31"/>
      <c r="E1212" s="31"/>
      <c r="F1212" s="31"/>
    </row>
    <row r="1213" spans="1:6" x14ac:dyDescent="0.2">
      <c r="A1213" s="31">
        <v>4</v>
      </c>
      <c r="B1213" s="41" t="s">
        <v>1433</v>
      </c>
      <c r="C1213" s="31"/>
      <c r="D1213" s="31"/>
      <c r="E1213" s="31"/>
      <c r="F1213" s="31"/>
    </row>
    <row r="1214" spans="1:6" x14ac:dyDescent="0.2">
      <c r="A1214" s="31"/>
      <c r="B1214" s="31"/>
      <c r="C1214" s="31"/>
      <c r="D1214" s="31"/>
      <c r="E1214" s="31"/>
      <c r="F1214" s="31"/>
    </row>
    <row r="1215" spans="1:6" x14ac:dyDescent="0.2">
      <c r="A1215" s="32" t="s">
        <v>233</v>
      </c>
      <c r="B1215" s="33"/>
      <c r="C1215" s="31"/>
      <c r="D1215" s="31"/>
      <c r="E1215" s="31"/>
      <c r="F1215" s="31"/>
    </row>
    <row r="1216" spans="1:6" ht="25.5" x14ac:dyDescent="0.2">
      <c r="A1216" s="31">
        <v>1</v>
      </c>
      <c r="B1216" s="41" t="s">
        <v>1434</v>
      </c>
      <c r="C1216" s="31"/>
      <c r="D1216" s="31"/>
      <c r="E1216" s="31"/>
      <c r="F1216" s="31"/>
    </row>
    <row r="1217" spans="1:6" x14ac:dyDescent="0.2">
      <c r="A1217" s="31">
        <v>2</v>
      </c>
      <c r="B1217" s="41" t="s">
        <v>1431</v>
      </c>
      <c r="C1217" s="31"/>
      <c r="D1217" s="31"/>
      <c r="E1217" s="31"/>
      <c r="F1217" s="31"/>
    </row>
    <row r="1218" spans="1:6" x14ac:dyDescent="0.2">
      <c r="A1218" s="31">
        <v>3</v>
      </c>
      <c r="B1218" s="41" t="s">
        <v>1432</v>
      </c>
      <c r="C1218" s="31"/>
      <c r="D1218" s="31"/>
      <c r="E1218" s="31"/>
      <c r="F1218" s="31"/>
    </row>
    <row r="1219" spans="1:6" x14ac:dyDescent="0.2">
      <c r="A1219" s="31">
        <v>4</v>
      </c>
      <c r="B1219" s="41" t="s">
        <v>1433</v>
      </c>
      <c r="C1219" s="31"/>
      <c r="D1219" s="31"/>
      <c r="E1219" s="31"/>
      <c r="F1219" s="31"/>
    </row>
    <row r="1220" spans="1:6" x14ac:dyDescent="0.2">
      <c r="A1220" s="31"/>
      <c r="B1220" s="31"/>
      <c r="C1220" s="31"/>
      <c r="D1220" s="31"/>
      <c r="E1220" s="31"/>
      <c r="F1220" s="31"/>
    </row>
    <row r="1221" spans="1:6" x14ac:dyDescent="0.2">
      <c r="A1221" s="32" t="s">
        <v>236</v>
      </c>
      <c r="B1221" s="33"/>
      <c r="C1221" s="31"/>
      <c r="D1221" s="31"/>
      <c r="E1221" s="31"/>
      <c r="F1221" s="31"/>
    </row>
    <row r="1222" spans="1:6" x14ac:dyDescent="0.2">
      <c r="A1222" s="31">
        <v>1</v>
      </c>
      <c r="B1222" s="41" t="s">
        <v>1435</v>
      </c>
      <c r="C1222" s="31"/>
      <c r="D1222" s="31"/>
      <c r="E1222" s="31"/>
      <c r="F1222" s="31"/>
    </row>
    <row r="1223" spans="1:6" x14ac:dyDescent="0.2">
      <c r="A1223" s="31">
        <v>2</v>
      </c>
      <c r="B1223" s="41" t="s">
        <v>1431</v>
      </c>
      <c r="C1223" s="31"/>
      <c r="D1223" s="31"/>
      <c r="E1223" s="31"/>
      <c r="F1223" s="31"/>
    </row>
    <row r="1224" spans="1:6" x14ac:dyDescent="0.2">
      <c r="A1224" s="31">
        <v>3</v>
      </c>
      <c r="B1224" s="41" t="s">
        <v>1432</v>
      </c>
      <c r="C1224" s="31"/>
      <c r="D1224" s="31"/>
      <c r="E1224" s="31"/>
      <c r="F1224" s="31"/>
    </row>
    <row r="1225" spans="1:6" x14ac:dyDescent="0.2">
      <c r="A1225" s="31">
        <v>4</v>
      </c>
      <c r="B1225" s="41" t="s">
        <v>1433</v>
      </c>
      <c r="C1225" s="31"/>
      <c r="D1225" s="31"/>
      <c r="E1225" s="31"/>
      <c r="F1225" s="31"/>
    </row>
    <row r="1226" spans="1:6" x14ac:dyDescent="0.2">
      <c r="A1226" s="31"/>
      <c r="B1226" s="31"/>
      <c r="C1226" s="31"/>
      <c r="D1226" s="31"/>
      <c r="E1226" s="31"/>
      <c r="F1226" s="31"/>
    </row>
    <row r="1227" spans="1:6" x14ac:dyDescent="0.2">
      <c r="A1227" s="32" t="s">
        <v>239</v>
      </c>
      <c r="B1227" s="33"/>
      <c r="C1227" s="31"/>
      <c r="D1227" s="31"/>
      <c r="E1227" s="31"/>
      <c r="F1227" s="31"/>
    </row>
    <row r="1228" spans="1:6" ht="25.5" x14ac:dyDescent="0.2">
      <c r="A1228" s="31">
        <v>1</v>
      </c>
      <c r="B1228" s="41" t="s">
        <v>1436</v>
      </c>
      <c r="C1228" s="31"/>
      <c r="D1228" s="31"/>
      <c r="E1228" s="31"/>
      <c r="F1228" s="31"/>
    </row>
    <row r="1229" spans="1:6" x14ac:dyDescent="0.2">
      <c r="A1229" s="31">
        <v>2</v>
      </c>
      <c r="B1229" s="41" t="s">
        <v>1431</v>
      </c>
      <c r="C1229" s="31"/>
      <c r="D1229" s="31"/>
      <c r="E1229" s="31"/>
      <c r="F1229" s="31"/>
    </row>
    <row r="1230" spans="1:6" x14ac:dyDescent="0.2">
      <c r="A1230" s="31">
        <v>3</v>
      </c>
      <c r="B1230" s="41" t="s">
        <v>1432</v>
      </c>
      <c r="C1230" s="31"/>
      <c r="D1230" s="31"/>
      <c r="E1230" s="31"/>
      <c r="F1230" s="31"/>
    </row>
    <row r="1231" spans="1:6" x14ac:dyDescent="0.2">
      <c r="A1231" s="31">
        <v>4</v>
      </c>
      <c r="B1231" s="41" t="s">
        <v>1433</v>
      </c>
      <c r="C1231" s="31"/>
      <c r="D1231" s="31"/>
      <c r="E1231" s="31"/>
      <c r="F1231" s="31"/>
    </row>
    <row r="1232" spans="1:6" x14ac:dyDescent="0.2">
      <c r="A1232" s="31"/>
      <c r="B1232" s="31"/>
      <c r="C1232" s="31"/>
      <c r="D1232" s="31"/>
      <c r="E1232" s="31"/>
      <c r="F1232" s="31"/>
    </row>
    <row r="1233" spans="1:6" x14ac:dyDescent="0.2">
      <c r="A1233" s="32" t="s">
        <v>1437</v>
      </c>
      <c r="B1233" s="33"/>
      <c r="C1233" s="31"/>
      <c r="D1233" s="31"/>
      <c r="E1233" s="31"/>
      <c r="F1233" s="31"/>
    </row>
    <row r="1234" spans="1:6" x14ac:dyDescent="0.2">
      <c r="A1234" s="31">
        <v>1</v>
      </c>
      <c r="B1234" s="41" t="s">
        <v>1438</v>
      </c>
      <c r="C1234" s="31"/>
      <c r="D1234" s="31"/>
      <c r="E1234" s="31"/>
      <c r="F1234" s="31"/>
    </row>
    <row r="1235" spans="1:6" x14ac:dyDescent="0.2">
      <c r="A1235" s="31">
        <v>2</v>
      </c>
      <c r="B1235" s="41" t="s">
        <v>1439</v>
      </c>
      <c r="C1235" s="31"/>
      <c r="D1235" s="31"/>
      <c r="E1235" s="31"/>
      <c r="F1235" s="31"/>
    </row>
    <row r="1236" spans="1:6" ht="25.5" x14ac:dyDescent="0.2">
      <c r="A1236" s="31">
        <v>3</v>
      </c>
      <c r="B1236" s="41" t="s">
        <v>1440</v>
      </c>
      <c r="C1236" s="31"/>
      <c r="D1236" s="31"/>
      <c r="E1236" s="31"/>
      <c r="F1236" s="31"/>
    </row>
    <row r="1237" spans="1:6" x14ac:dyDescent="0.2">
      <c r="A1237" s="31"/>
      <c r="B1237" s="31"/>
      <c r="C1237" s="31"/>
      <c r="D1237" s="31"/>
      <c r="E1237" s="31"/>
      <c r="F1237" s="31"/>
    </row>
    <row r="1238" spans="1:6" x14ac:dyDescent="0.2">
      <c r="A1238" s="32" t="s">
        <v>1441</v>
      </c>
      <c r="B1238" s="33"/>
      <c r="C1238" s="31"/>
      <c r="D1238" s="31"/>
      <c r="E1238" s="31"/>
      <c r="F1238" s="31"/>
    </row>
    <row r="1239" spans="1:6" ht="25.5" x14ac:dyDescent="0.2">
      <c r="A1239" s="31">
        <v>1</v>
      </c>
      <c r="B1239" s="41" t="s">
        <v>1442</v>
      </c>
      <c r="C1239" s="31"/>
      <c r="D1239" s="31"/>
      <c r="E1239" s="31"/>
      <c r="F1239" s="31"/>
    </row>
    <row r="1240" spans="1:6" x14ac:dyDescent="0.2">
      <c r="A1240" s="31">
        <v>2</v>
      </c>
      <c r="B1240" s="41" t="s">
        <v>1439</v>
      </c>
      <c r="C1240" s="31"/>
      <c r="D1240" s="31"/>
      <c r="E1240" s="31"/>
      <c r="F1240" s="31"/>
    </row>
    <row r="1241" spans="1:6" ht="25.5" x14ac:dyDescent="0.2">
      <c r="A1241" s="31">
        <v>3</v>
      </c>
      <c r="B1241" s="41" t="s">
        <v>1440</v>
      </c>
      <c r="C1241" s="31"/>
      <c r="D1241" s="31"/>
      <c r="E1241" s="31"/>
      <c r="F1241" s="31"/>
    </row>
    <row r="1242" spans="1:6" x14ac:dyDescent="0.2">
      <c r="A1242" s="31"/>
      <c r="B1242" s="31"/>
      <c r="C1242" s="31"/>
      <c r="D1242" s="31"/>
      <c r="E1242" s="31"/>
      <c r="F1242" s="31"/>
    </row>
    <row r="1243" spans="1:6" x14ac:dyDescent="0.2">
      <c r="A1243" s="32" t="s">
        <v>1443</v>
      </c>
      <c r="B1243" s="33"/>
      <c r="C1243" s="31"/>
      <c r="D1243" s="31"/>
      <c r="E1243" s="31"/>
      <c r="F1243" s="31"/>
    </row>
    <row r="1244" spans="1:6" ht="25.5" x14ac:dyDescent="0.2">
      <c r="A1244" s="31">
        <v>1</v>
      </c>
      <c r="B1244" s="41" t="s">
        <v>1444</v>
      </c>
      <c r="C1244" s="31"/>
      <c r="D1244" s="31"/>
      <c r="E1244" s="31"/>
      <c r="F1244" s="31"/>
    </row>
    <row r="1245" spans="1:6" x14ac:dyDescent="0.2">
      <c r="A1245" s="31">
        <v>2</v>
      </c>
      <c r="B1245" s="41" t="s">
        <v>1445</v>
      </c>
      <c r="C1245" s="31"/>
      <c r="D1245" s="31"/>
      <c r="E1245" s="31"/>
      <c r="F1245" s="31"/>
    </row>
    <row r="1246" spans="1:6" x14ac:dyDescent="0.2">
      <c r="A1246" s="31">
        <v>3</v>
      </c>
      <c r="B1246" s="41" t="s">
        <v>1446</v>
      </c>
      <c r="C1246" s="31"/>
      <c r="D1246" s="31"/>
      <c r="E1246" s="31"/>
      <c r="F1246" s="31"/>
    </row>
    <row r="1247" spans="1:6" x14ac:dyDescent="0.2">
      <c r="A1247" s="31">
        <v>4</v>
      </c>
      <c r="B1247" s="41" t="s">
        <v>1447</v>
      </c>
      <c r="C1247" s="31"/>
      <c r="D1247" s="31"/>
      <c r="E1247" s="31"/>
      <c r="F1247" s="31"/>
    </row>
    <row r="1248" spans="1:6" ht="25.5" x14ac:dyDescent="0.2">
      <c r="A1248" s="31">
        <v>5</v>
      </c>
      <c r="B1248" s="41" t="s">
        <v>1448</v>
      </c>
      <c r="C1248" s="31"/>
      <c r="D1248" s="31"/>
      <c r="E1248" s="31"/>
      <c r="F1248" s="31"/>
    </row>
    <row r="1249" spans="1:6" x14ac:dyDescent="0.2">
      <c r="A1249" s="31"/>
      <c r="B1249" s="31"/>
      <c r="C1249" s="31"/>
      <c r="D1249" s="31"/>
      <c r="E1249" s="31"/>
      <c r="F1249" s="31"/>
    </row>
    <row r="1250" spans="1:6" x14ac:dyDescent="0.2">
      <c r="A1250" s="32" t="s">
        <v>1449</v>
      </c>
      <c r="B1250" s="33"/>
      <c r="C1250" s="31"/>
      <c r="D1250" s="31"/>
      <c r="E1250" s="31"/>
      <c r="F1250" s="31"/>
    </row>
    <row r="1251" spans="1:6" x14ac:dyDescent="0.2">
      <c r="A1251" s="31">
        <v>1</v>
      </c>
      <c r="B1251" s="41" t="s">
        <v>1450</v>
      </c>
      <c r="C1251" s="31"/>
      <c r="D1251" s="31"/>
      <c r="E1251" s="31"/>
      <c r="F1251" s="31"/>
    </row>
    <row r="1252" spans="1:6" x14ac:dyDescent="0.2">
      <c r="A1252" s="31">
        <v>2</v>
      </c>
      <c r="B1252" s="41" t="s">
        <v>1439</v>
      </c>
      <c r="C1252" s="31"/>
      <c r="D1252" s="31"/>
      <c r="E1252" s="31"/>
      <c r="F1252" s="31"/>
    </row>
    <row r="1253" spans="1:6" ht="25.5" x14ac:dyDescent="0.2">
      <c r="A1253" s="31">
        <v>3</v>
      </c>
      <c r="B1253" s="41" t="s">
        <v>1440</v>
      </c>
      <c r="C1253" s="31"/>
      <c r="D1253" s="31"/>
      <c r="E1253" s="31"/>
      <c r="F1253" s="31"/>
    </row>
    <row r="1254" spans="1:6" x14ac:dyDescent="0.2">
      <c r="A1254" s="31"/>
      <c r="B1254" s="31"/>
      <c r="C1254" s="31"/>
      <c r="D1254" s="31"/>
      <c r="E1254" s="31"/>
      <c r="F1254" s="31"/>
    </row>
    <row r="1255" spans="1:6" x14ac:dyDescent="0.2">
      <c r="A1255" s="32" t="s">
        <v>1451</v>
      </c>
      <c r="B1255" s="33"/>
      <c r="C1255" s="31"/>
      <c r="D1255" s="31"/>
      <c r="E1255" s="31"/>
      <c r="F1255" s="31"/>
    </row>
    <row r="1256" spans="1:6" x14ac:dyDescent="0.2">
      <c r="A1256" s="31">
        <v>1</v>
      </c>
      <c r="B1256" s="41" t="s">
        <v>1452</v>
      </c>
      <c r="C1256" s="31"/>
      <c r="D1256" s="31"/>
      <c r="E1256" s="31"/>
      <c r="F1256" s="31"/>
    </row>
    <row r="1257" spans="1:6" x14ac:dyDescent="0.2">
      <c r="A1257" s="31">
        <v>2</v>
      </c>
      <c r="B1257" s="41" t="s">
        <v>1439</v>
      </c>
      <c r="C1257" s="31"/>
      <c r="D1257" s="31"/>
      <c r="E1257" s="31"/>
      <c r="F1257" s="31"/>
    </row>
    <row r="1258" spans="1:6" ht="25.5" x14ac:dyDescent="0.2">
      <c r="A1258" s="31">
        <v>3</v>
      </c>
      <c r="B1258" s="41" t="s">
        <v>1440</v>
      </c>
      <c r="C1258" s="31"/>
      <c r="D1258" s="31"/>
      <c r="E1258" s="31"/>
      <c r="F1258" s="31"/>
    </row>
    <row r="1259" spans="1:6" x14ac:dyDescent="0.2">
      <c r="A1259" s="31"/>
      <c r="B1259" s="31"/>
      <c r="C1259" s="31"/>
      <c r="D1259" s="31"/>
      <c r="E1259" s="31"/>
      <c r="F1259" s="31"/>
    </row>
    <row r="1260" spans="1:6" ht="25.5" x14ac:dyDescent="0.2">
      <c r="A1260" s="32" t="s">
        <v>1453</v>
      </c>
      <c r="B1260" s="33"/>
      <c r="C1260" s="31"/>
      <c r="D1260" s="31"/>
      <c r="E1260" s="31"/>
      <c r="F1260" s="31"/>
    </row>
    <row r="1261" spans="1:6" x14ac:dyDescent="0.2">
      <c r="A1261" s="31">
        <v>1</v>
      </c>
      <c r="B1261" s="41" t="s">
        <v>1454</v>
      </c>
      <c r="C1261" s="31"/>
      <c r="D1261" s="31"/>
      <c r="E1261" s="31"/>
      <c r="F1261" s="31"/>
    </row>
    <row r="1262" spans="1:6" x14ac:dyDescent="0.2">
      <c r="A1262" s="31">
        <v>2</v>
      </c>
      <c r="B1262" s="41" t="s">
        <v>1439</v>
      </c>
      <c r="C1262" s="31"/>
      <c r="D1262" s="31"/>
      <c r="E1262" s="31"/>
      <c r="F1262" s="31"/>
    </row>
    <row r="1263" spans="1:6" ht="25.5" x14ac:dyDescent="0.2">
      <c r="A1263" s="31">
        <v>3</v>
      </c>
      <c r="B1263" s="41" t="s">
        <v>1440</v>
      </c>
      <c r="C1263" s="31"/>
      <c r="D1263" s="31"/>
      <c r="E1263" s="31"/>
      <c r="F1263" s="31"/>
    </row>
    <row r="1264" spans="1:6" x14ac:dyDescent="0.2">
      <c r="A1264" s="31"/>
      <c r="B1264" s="31"/>
      <c r="C1264" s="31"/>
      <c r="D1264" s="31"/>
      <c r="E1264" s="31"/>
      <c r="F1264" s="31"/>
    </row>
    <row r="1265" spans="1:6" x14ac:dyDescent="0.2">
      <c r="A1265" s="32" t="s">
        <v>1455</v>
      </c>
      <c r="B1265" s="33"/>
      <c r="C1265" s="31"/>
      <c r="D1265" s="31"/>
      <c r="E1265" s="31"/>
      <c r="F1265" s="31"/>
    </row>
    <row r="1266" spans="1:6" x14ac:dyDescent="0.2">
      <c r="A1266" s="31">
        <v>1</v>
      </c>
      <c r="B1266" s="41" t="s">
        <v>1456</v>
      </c>
      <c r="C1266" s="31"/>
      <c r="D1266" s="31"/>
      <c r="E1266" s="31"/>
      <c r="F1266" s="31"/>
    </row>
    <row r="1267" spans="1:6" ht="25.5" x14ac:dyDescent="0.2">
      <c r="A1267" s="31">
        <v>2</v>
      </c>
      <c r="B1267" s="41" t="s">
        <v>1457</v>
      </c>
      <c r="C1267" s="31"/>
      <c r="D1267" s="31"/>
      <c r="E1267" s="31"/>
      <c r="F1267" s="31"/>
    </row>
    <row r="1268" spans="1:6" ht="25.5" x14ac:dyDescent="0.2">
      <c r="A1268" s="31">
        <v>3</v>
      </c>
      <c r="B1268" s="41" t="s">
        <v>1458</v>
      </c>
      <c r="C1268" s="31"/>
      <c r="D1268" s="31"/>
      <c r="E1268" s="31"/>
      <c r="F1268" s="31"/>
    </row>
    <row r="1269" spans="1:6" ht="25.5" x14ac:dyDescent="0.2">
      <c r="A1269" s="31">
        <v>4</v>
      </c>
      <c r="B1269" s="41" t="s">
        <v>1459</v>
      </c>
      <c r="C1269" s="31"/>
      <c r="D1269" s="31"/>
      <c r="E1269" s="31"/>
      <c r="F1269" s="31"/>
    </row>
    <row r="1270" spans="1:6" ht="25.5" x14ac:dyDescent="0.2">
      <c r="A1270" s="31">
        <v>5</v>
      </c>
      <c r="B1270" s="41" t="s">
        <v>1460</v>
      </c>
      <c r="C1270" s="31"/>
      <c r="D1270" s="31"/>
      <c r="E1270" s="31"/>
      <c r="F1270" s="31"/>
    </row>
    <row r="1271" spans="1:6" ht="25.5" x14ac:dyDescent="0.2">
      <c r="A1271" s="31">
        <v>6</v>
      </c>
      <c r="B1271" s="41" t="s">
        <v>1461</v>
      </c>
      <c r="C1271" s="31"/>
      <c r="D1271" s="31"/>
      <c r="E1271" s="31"/>
      <c r="F1271" s="31"/>
    </row>
    <row r="1272" spans="1:6" x14ac:dyDescent="0.2">
      <c r="A1272" s="31"/>
      <c r="B1272" s="31"/>
      <c r="C1272" s="31"/>
      <c r="D1272" s="31"/>
      <c r="E1272" s="31"/>
      <c r="F1272" s="31"/>
    </row>
    <row r="1273" spans="1:6" x14ac:dyDescent="0.2">
      <c r="A1273" s="32" t="s">
        <v>1462</v>
      </c>
      <c r="B1273" s="33"/>
      <c r="C1273" s="31"/>
      <c r="D1273" s="31"/>
      <c r="E1273" s="31"/>
      <c r="F1273" s="31"/>
    </row>
    <row r="1274" spans="1:6" ht="25.5" x14ac:dyDescent="0.2">
      <c r="A1274" s="31">
        <v>1</v>
      </c>
      <c r="B1274" s="41" t="s">
        <v>1463</v>
      </c>
      <c r="C1274" s="31"/>
      <c r="D1274" s="31"/>
      <c r="E1274" s="31"/>
      <c r="F1274" s="31"/>
    </row>
    <row r="1275" spans="1:6" x14ac:dyDescent="0.2">
      <c r="A1275" s="31">
        <v>2</v>
      </c>
      <c r="B1275" s="41" t="s">
        <v>1464</v>
      </c>
      <c r="C1275" s="31"/>
      <c r="D1275" s="31"/>
      <c r="E1275" s="31"/>
      <c r="F1275" s="31"/>
    </row>
    <row r="1276" spans="1:6" ht="25.5" x14ac:dyDescent="0.2">
      <c r="A1276" s="31">
        <v>3</v>
      </c>
      <c r="B1276" s="41" t="s">
        <v>1465</v>
      </c>
      <c r="C1276" s="31"/>
      <c r="D1276" s="31"/>
      <c r="E1276" s="31"/>
      <c r="F1276" s="31"/>
    </row>
    <row r="1277" spans="1:6" ht="25.5" x14ac:dyDescent="0.2">
      <c r="A1277" s="31">
        <v>4</v>
      </c>
      <c r="B1277" s="41" t="s">
        <v>1466</v>
      </c>
      <c r="C1277" s="31"/>
      <c r="D1277" s="31"/>
      <c r="E1277" s="31"/>
      <c r="F1277" s="31"/>
    </row>
    <row r="1278" spans="1:6" x14ac:dyDescent="0.2">
      <c r="A1278" s="31">
        <v>5</v>
      </c>
      <c r="B1278" s="41" t="s">
        <v>1467</v>
      </c>
      <c r="C1278" s="31"/>
      <c r="D1278" s="31"/>
      <c r="E1278" s="31"/>
      <c r="F1278" s="31"/>
    </row>
    <row r="1279" spans="1:6" x14ac:dyDescent="0.2">
      <c r="A1279" s="31"/>
      <c r="B1279" s="31"/>
      <c r="C1279" s="31"/>
      <c r="D1279" s="31"/>
      <c r="E1279" s="31"/>
      <c r="F1279" s="31"/>
    </row>
    <row r="1280" spans="1:6" x14ac:dyDescent="0.2">
      <c r="A1280" s="32" t="s">
        <v>1468</v>
      </c>
      <c r="B1280" s="33"/>
      <c r="C1280" s="31"/>
      <c r="D1280" s="31"/>
      <c r="E1280" s="31"/>
      <c r="F1280" s="31"/>
    </row>
    <row r="1281" spans="1:6" ht="25.5" x14ac:dyDescent="0.2">
      <c r="A1281" s="31">
        <v>1</v>
      </c>
      <c r="B1281" s="41" t="s">
        <v>1469</v>
      </c>
      <c r="C1281" s="31"/>
      <c r="D1281" s="31"/>
      <c r="E1281" s="31"/>
      <c r="F1281" s="31"/>
    </row>
    <row r="1282" spans="1:6" x14ac:dyDescent="0.2">
      <c r="A1282" s="31">
        <v>2</v>
      </c>
      <c r="B1282" s="41" t="s">
        <v>1470</v>
      </c>
      <c r="C1282" s="31"/>
      <c r="D1282" s="31"/>
      <c r="E1282" s="31"/>
      <c r="F1282" s="31"/>
    </row>
    <row r="1283" spans="1:6" ht="25.5" x14ac:dyDescent="0.2">
      <c r="A1283" s="31">
        <v>3</v>
      </c>
      <c r="B1283" s="41" t="s">
        <v>1471</v>
      </c>
      <c r="C1283" s="31"/>
      <c r="D1283" s="31"/>
      <c r="E1283" s="31"/>
      <c r="F1283" s="31"/>
    </row>
    <row r="1284" spans="1:6" ht="25.5" x14ac:dyDescent="0.2">
      <c r="A1284" s="31">
        <v>4</v>
      </c>
      <c r="B1284" s="41" t="s">
        <v>1472</v>
      </c>
      <c r="C1284" s="31"/>
      <c r="D1284" s="31"/>
      <c r="E1284" s="31"/>
      <c r="F1284" s="31"/>
    </row>
    <row r="1285" spans="1:6" ht="25.5" x14ac:dyDescent="0.2">
      <c r="A1285" s="31">
        <v>5</v>
      </c>
      <c r="B1285" s="41" t="s">
        <v>1473</v>
      </c>
      <c r="C1285" s="31"/>
      <c r="D1285" s="31"/>
      <c r="E1285" s="31"/>
      <c r="F1285" s="31"/>
    </row>
    <row r="1286" spans="1:6" x14ac:dyDescent="0.2">
      <c r="A1286" s="31"/>
      <c r="B1286" s="31"/>
      <c r="C1286" s="31"/>
      <c r="D1286" s="31"/>
      <c r="E1286" s="31"/>
      <c r="F1286" s="31"/>
    </row>
    <row r="1287" spans="1:6" x14ac:dyDescent="0.2">
      <c r="A1287" s="32" t="s">
        <v>1474</v>
      </c>
      <c r="B1287" s="33"/>
      <c r="C1287" s="31"/>
      <c r="D1287" s="31"/>
      <c r="E1287" s="31"/>
      <c r="F1287" s="31"/>
    </row>
    <row r="1288" spans="1:6" x14ac:dyDescent="0.2">
      <c r="A1288" s="31">
        <v>1</v>
      </c>
      <c r="B1288" s="41" t="s">
        <v>1475</v>
      </c>
      <c r="C1288" s="31"/>
      <c r="D1288" s="31"/>
      <c r="E1288" s="31"/>
      <c r="F1288" s="31"/>
    </row>
    <row r="1289" spans="1:6" x14ac:dyDescent="0.2">
      <c r="A1289" s="31">
        <v>2</v>
      </c>
      <c r="B1289" s="41" t="s">
        <v>1439</v>
      </c>
      <c r="C1289" s="31"/>
      <c r="D1289" s="31"/>
      <c r="E1289" s="31"/>
      <c r="F1289" s="31"/>
    </row>
    <row r="1290" spans="1:6" ht="25.5" x14ac:dyDescent="0.2">
      <c r="A1290" s="31">
        <v>3</v>
      </c>
      <c r="B1290" s="41" t="s">
        <v>1440</v>
      </c>
      <c r="C1290" s="31"/>
      <c r="D1290" s="31"/>
      <c r="E1290" s="31"/>
      <c r="F1290" s="31"/>
    </row>
    <row r="1291" spans="1:6" x14ac:dyDescent="0.2">
      <c r="A1291" s="31"/>
      <c r="B1291" s="31"/>
      <c r="C1291" s="31"/>
      <c r="D1291" s="31"/>
      <c r="E1291" s="31"/>
      <c r="F1291" s="31"/>
    </row>
    <row r="1292" spans="1:6" x14ac:dyDescent="0.2">
      <c r="A1292" s="32" t="s">
        <v>1476</v>
      </c>
      <c r="B1292" s="33"/>
      <c r="C1292" s="31"/>
      <c r="D1292" s="31"/>
      <c r="E1292" s="31"/>
      <c r="F1292" s="31"/>
    </row>
    <row r="1293" spans="1:6" x14ac:dyDescent="0.2">
      <c r="A1293" s="31">
        <v>1</v>
      </c>
      <c r="B1293" s="41" t="s">
        <v>1477</v>
      </c>
      <c r="C1293" s="31"/>
      <c r="D1293" s="31"/>
      <c r="E1293" s="31"/>
      <c r="F1293" s="31"/>
    </row>
    <row r="1294" spans="1:6" x14ac:dyDescent="0.2">
      <c r="A1294" s="31">
        <v>2</v>
      </c>
      <c r="B1294" s="41" t="s">
        <v>1439</v>
      </c>
      <c r="C1294" s="31"/>
      <c r="D1294" s="31"/>
      <c r="E1294" s="31"/>
      <c r="F1294" s="31"/>
    </row>
    <row r="1295" spans="1:6" ht="25.5" x14ac:dyDescent="0.2">
      <c r="A1295" s="31">
        <v>3</v>
      </c>
      <c r="B1295" s="41" t="s">
        <v>1440</v>
      </c>
      <c r="C1295" s="31"/>
      <c r="D1295" s="31"/>
      <c r="E1295" s="31"/>
      <c r="F1295" s="31"/>
    </row>
    <row r="1296" spans="1:6" x14ac:dyDescent="0.2">
      <c r="A1296" s="31"/>
      <c r="B1296" s="31"/>
      <c r="C1296" s="31"/>
      <c r="D1296" s="31"/>
      <c r="E1296" s="31"/>
      <c r="F1296" s="31"/>
    </row>
    <row r="1297" spans="1:6" x14ac:dyDescent="0.2">
      <c r="A1297" s="32" t="s">
        <v>1478</v>
      </c>
      <c r="B1297" s="33"/>
      <c r="C1297" s="31"/>
      <c r="D1297" s="31"/>
      <c r="E1297" s="31"/>
      <c r="F1297" s="31"/>
    </row>
    <row r="1298" spans="1:6" x14ac:dyDescent="0.2">
      <c r="A1298" s="31">
        <v>1</v>
      </c>
      <c r="B1298" s="41" t="s">
        <v>1479</v>
      </c>
      <c r="C1298" s="31"/>
      <c r="D1298" s="31"/>
      <c r="E1298" s="31"/>
      <c r="F1298" s="31"/>
    </row>
    <row r="1299" spans="1:6" x14ac:dyDescent="0.2">
      <c r="A1299" s="31">
        <v>2</v>
      </c>
      <c r="B1299" s="41" t="s">
        <v>1439</v>
      </c>
      <c r="C1299" s="31"/>
      <c r="D1299" s="31"/>
      <c r="E1299" s="31"/>
      <c r="F1299" s="31"/>
    </row>
    <row r="1300" spans="1:6" ht="25.5" x14ac:dyDescent="0.2">
      <c r="A1300" s="31">
        <v>3</v>
      </c>
      <c r="B1300" s="41" t="s">
        <v>1440</v>
      </c>
      <c r="C1300" s="31"/>
      <c r="D1300" s="31"/>
      <c r="E1300" s="31"/>
      <c r="F1300" s="31"/>
    </row>
    <row r="1301" spans="1:6" x14ac:dyDescent="0.2">
      <c r="A1301" s="31"/>
      <c r="B1301" s="31"/>
      <c r="C1301" s="31"/>
      <c r="D1301" s="31"/>
      <c r="E1301" s="31"/>
      <c r="F1301" s="31"/>
    </row>
    <row r="1302" spans="1:6" ht="25.5" x14ac:dyDescent="0.2">
      <c r="A1302" s="32" t="s">
        <v>1480</v>
      </c>
      <c r="B1302" s="33"/>
      <c r="C1302" s="31"/>
      <c r="D1302" s="31"/>
      <c r="E1302" s="31"/>
      <c r="F1302" s="31"/>
    </row>
    <row r="1303" spans="1:6" x14ac:dyDescent="0.2">
      <c r="A1303" s="31">
        <v>1</v>
      </c>
      <c r="B1303" s="41" t="s">
        <v>1481</v>
      </c>
      <c r="C1303" s="31"/>
      <c r="D1303" s="31"/>
      <c r="E1303" s="31"/>
      <c r="F1303" s="31"/>
    </row>
    <row r="1304" spans="1:6" x14ac:dyDescent="0.2">
      <c r="A1304" s="31">
        <v>2</v>
      </c>
      <c r="B1304" s="41" t="s">
        <v>1439</v>
      </c>
      <c r="C1304" s="31"/>
      <c r="D1304" s="31"/>
      <c r="E1304" s="31"/>
      <c r="F1304" s="31"/>
    </row>
    <row r="1305" spans="1:6" ht="25.5" x14ac:dyDescent="0.2">
      <c r="A1305" s="31">
        <v>3</v>
      </c>
      <c r="B1305" s="41" t="s">
        <v>1440</v>
      </c>
      <c r="C1305" s="31"/>
      <c r="D1305" s="31"/>
      <c r="E1305" s="31"/>
      <c r="F1305" s="31"/>
    </row>
    <row r="1306" spans="1:6" x14ac:dyDescent="0.2">
      <c r="A1306" s="31"/>
      <c r="B1306" s="31"/>
      <c r="C1306" s="31"/>
      <c r="D1306" s="31"/>
      <c r="E1306" s="31"/>
      <c r="F1306" s="31"/>
    </row>
    <row r="1307" spans="1:6" x14ac:dyDescent="0.2">
      <c r="A1307" s="32" t="s">
        <v>333</v>
      </c>
      <c r="B1307" s="33"/>
      <c r="C1307" s="31"/>
      <c r="D1307" s="31"/>
      <c r="E1307" s="31"/>
      <c r="F1307" s="31"/>
    </row>
    <row r="1308" spans="1:6" ht="25.5" x14ac:dyDescent="0.2">
      <c r="A1308" s="31">
        <v>1</v>
      </c>
      <c r="B1308" s="41" t="s">
        <v>1482</v>
      </c>
      <c r="C1308" s="31"/>
      <c r="D1308" s="31"/>
      <c r="E1308" s="31"/>
      <c r="F1308" s="31"/>
    </row>
    <row r="1309" spans="1:6" x14ac:dyDescent="0.2">
      <c r="A1309" s="31">
        <v>2</v>
      </c>
      <c r="B1309" s="41" t="s">
        <v>1483</v>
      </c>
      <c r="C1309" s="31"/>
      <c r="D1309" s="31"/>
      <c r="E1309" s="31"/>
      <c r="F1309" s="31"/>
    </row>
    <row r="1310" spans="1:6" x14ac:dyDescent="0.2">
      <c r="A1310" s="31">
        <v>3</v>
      </c>
      <c r="B1310" s="41" t="s">
        <v>1484</v>
      </c>
      <c r="C1310" s="31"/>
      <c r="D1310" s="31"/>
      <c r="E1310" s="31"/>
      <c r="F1310" s="31"/>
    </row>
    <row r="1311" spans="1:6" ht="25.5" x14ac:dyDescent="0.2">
      <c r="A1311" s="31">
        <v>4</v>
      </c>
      <c r="B1311" s="41" t="s">
        <v>1485</v>
      </c>
      <c r="C1311" s="31"/>
      <c r="D1311" s="31"/>
      <c r="E1311" s="31"/>
      <c r="F1311" s="31"/>
    </row>
    <row r="1312" spans="1:6" x14ac:dyDescent="0.2">
      <c r="A1312" s="31">
        <v>5</v>
      </c>
      <c r="B1312" s="41" t="s">
        <v>1486</v>
      </c>
      <c r="C1312" s="31"/>
      <c r="D1312" s="31"/>
      <c r="E1312" s="31"/>
      <c r="F1312" s="31"/>
    </row>
    <row r="1313" spans="1:6" ht="25.5" x14ac:dyDescent="0.2">
      <c r="A1313" s="31">
        <v>6</v>
      </c>
      <c r="B1313" s="41" t="s">
        <v>1487</v>
      </c>
      <c r="C1313" s="31"/>
      <c r="D1313" s="31"/>
      <c r="E1313" s="31"/>
      <c r="F1313" s="31"/>
    </row>
    <row r="1314" spans="1:6" x14ac:dyDescent="0.2">
      <c r="A1314" s="31"/>
      <c r="B1314" s="31"/>
      <c r="C1314" s="31"/>
      <c r="D1314" s="31"/>
      <c r="E1314" s="31"/>
      <c r="F1314" s="31"/>
    </row>
    <row r="1315" spans="1:6" x14ac:dyDescent="0.2">
      <c r="A1315" s="32" t="s">
        <v>335</v>
      </c>
      <c r="B1315" s="33"/>
      <c r="C1315" s="31"/>
      <c r="D1315" s="31"/>
      <c r="E1315" s="31"/>
      <c r="F1315" s="31"/>
    </row>
    <row r="1316" spans="1:6" ht="25.5" x14ac:dyDescent="0.2">
      <c r="A1316" s="31">
        <v>1</v>
      </c>
      <c r="B1316" s="41" t="s">
        <v>1488</v>
      </c>
      <c r="C1316" s="31"/>
      <c r="D1316" s="31"/>
      <c r="E1316" s="31"/>
      <c r="F1316" s="31"/>
    </row>
    <row r="1317" spans="1:6" x14ac:dyDescent="0.2">
      <c r="A1317" s="31">
        <v>2</v>
      </c>
      <c r="B1317" s="41" t="s">
        <v>1489</v>
      </c>
      <c r="C1317" s="31"/>
      <c r="D1317" s="31"/>
      <c r="E1317" s="31"/>
      <c r="F1317" s="31"/>
    </row>
    <row r="1318" spans="1:6" ht="25.5" x14ac:dyDescent="0.2">
      <c r="A1318" s="31">
        <v>3</v>
      </c>
      <c r="B1318" s="41" t="s">
        <v>1490</v>
      </c>
      <c r="C1318" s="31"/>
      <c r="D1318" s="31"/>
      <c r="E1318" s="31"/>
      <c r="F1318" s="31"/>
    </row>
    <row r="1319" spans="1:6" ht="25.5" x14ac:dyDescent="0.2">
      <c r="A1319" s="31">
        <v>4</v>
      </c>
      <c r="B1319" s="41" t="s">
        <v>1491</v>
      </c>
      <c r="C1319" s="31"/>
      <c r="D1319" s="31"/>
      <c r="E1319" s="31"/>
      <c r="F1319" s="31"/>
    </row>
    <row r="1320" spans="1:6" ht="25.5" x14ac:dyDescent="0.2">
      <c r="A1320" s="31">
        <v>5</v>
      </c>
      <c r="B1320" s="41" t="s">
        <v>1492</v>
      </c>
      <c r="C1320" s="31"/>
      <c r="D1320" s="31"/>
      <c r="E1320" s="31"/>
      <c r="F1320" s="31"/>
    </row>
    <row r="1321" spans="1:6" ht="25.5" x14ac:dyDescent="0.2">
      <c r="A1321" s="31">
        <v>6</v>
      </c>
      <c r="B1321" s="41" t="s">
        <v>1493</v>
      </c>
      <c r="C1321" s="31"/>
      <c r="D1321" s="31"/>
      <c r="E1321" s="31"/>
      <c r="F1321" s="31"/>
    </row>
    <row r="1322" spans="1:6" x14ac:dyDescent="0.2">
      <c r="A1322" s="31">
        <v>7</v>
      </c>
      <c r="B1322" s="41" t="s">
        <v>1494</v>
      </c>
      <c r="C1322" s="31"/>
      <c r="D1322" s="31"/>
      <c r="E1322" s="31"/>
      <c r="F1322" s="31"/>
    </row>
    <row r="1323" spans="1:6" x14ac:dyDescent="0.2">
      <c r="A1323" s="31"/>
      <c r="B1323" s="31"/>
      <c r="C1323" s="31"/>
      <c r="D1323" s="31"/>
      <c r="E1323" s="31"/>
      <c r="F1323" s="31"/>
    </row>
    <row r="1324" spans="1:6" x14ac:dyDescent="0.2">
      <c r="A1324" s="32" t="s">
        <v>337</v>
      </c>
      <c r="B1324" s="33"/>
      <c r="C1324" s="31"/>
      <c r="D1324" s="31"/>
      <c r="E1324" s="31"/>
      <c r="F1324" s="31"/>
    </row>
    <row r="1325" spans="1:6" ht="25.5" x14ac:dyDescent="0.2">
      <c r="A1325" s="31">
        <v>1</v>
      </c>
      <c r="B1325" s="41" t="s">
        <v>1495</v>
      </c>
      <c r="C1325" s="31"/>
      <c r="D1325" s="31"/>
      <c r="E1325" s="31"/>
      <c r="F1325" s="31"/>
    </row>
    <row r="1326" spans="1:6" x14ac:dyDescent="0.2">
      <c r="A1326" s="31">
        <v>2</v>
      </c>
      <c r="B1326" s="41" t="s">
        <v>1496</v>
      </c>
      <c r="C1326" s="31"/>
      <c r="D1326" s="31"/>
      <c r="E1326" s="31"/>
      <c r="F1326" s="31"/>
    </row>
    <row r="1327" spans="1:6" ht="25.5" x14ac:dyDescent="0.2">
      <c r="A1327" s="31">
        <v>3</v>
      </c>
      <c r="B1327" s="41" t="s">
        <v>1497</v>
      </c>
      <c r="C1327" s="31"/>
      <c r="D1327" s="31"/>
      <c r="E1327" s="31"/>
      <c r="F1327" s="31"/>
    </row>
    <row r="1328" spans="1:6" ht="25.5" x14ac:dyDescent="0.2">
      <c r="A1328" s="31">
        <v>4</v>
      </c>
      <c r="B1328" s="41" t="s">
        <v>1498</v>
      </c>
      <c r="C1328" s="31"/>
      <c r="D1328" s="31"/>
      <c r="E1328" s="31"/>
      <c r="F1328" s="31"/>
    </row>
    <row r="1329" spans="1:6" x14ac:dyDescent="0.2">
      <c r="A1329" s="31">
        <v>5</v>
      </c>
      <c r="B1329" s="41" t="s">
        <v>1499</v>
      </c>
      <c r="C1329" s="31"/>
      <c r="D1329" s="31"/>
      <c r="E1329" s="31"/>
      <c r="F1329" s="31"/>
    </row>
    <row r="1330" spans="1:6" ht="25.5" x14ac:dyDescent="0.2">
      <c r="A1330" s="31">
        <v>6</v>
      </c>
      <c r="B1330" s="41" t="s">
        <v>1500</v>
      </c>
      <c r="C1330" s="31"/>
      <c r="D1330" s="31"/>
      <c r="E1330" s="31"/>
      <c r="F1330" s="31"/>
    </row>
    <row r="1331" spans="1:6" ht="25.5" x14ac:dyDescent="0.2">
      <c r="A1331" s="31">
        <v>7</v>
      </c>
      <c r="B1331" s="41" t="s">
        <v>1501</v>
      </c>
      <c r="C1331" s="31"/>
      <c r="D1331" s="31"/>
      <c r="E1331" s="31"/>
      <c r="F1331" s="31"/>
    </row>
    <row r="1332" spans="1:6" ht="25.5" x14ac:dyDescent="0.2">
      <c r="A1332" s="31">
        <v>8</v>
      </c>
      <c r="B1332" s="41" t="s">
        <v>1502</v>
      </c>
      <c r="C1332" s="31"/>
      <c r="D1332" s="31"/>
      <c r="E1332" s="31"/>
      <c r="F1332" s="31"/>
    </row>
    <row r="1333" spans="1:6" x14ac:dyDescent="0.2">
      <c r="A1333" s="31"/>
      <c r="B1333" s="31"/>
      <c r="C1333" s="31"/>
      <c r="D1333" s="31"/>
      <c r="E1333" s="31"/>
      <c r="F1333" s="31"/>
    </row>
    <row r="1334" spans="1:6" x14ac:dyDescent="0.2">
      <c r="A1334" s="32" t="s">
        <v>339</v>
      </c>
      <c r="B1334" s="33"/>
      <c r="C1334" s="31"/>
      <c r="D1334" s="31"/>
      <c r="E1334" s="31"/>
      <c r="F1334" s="31"/>
    </row>
    <row r="1335" spans="1:6" x14ac:dyDescent="0.2">
      <c r="A1335" s="31">
        <v>1</v>
      </c>
      <c r="B1335" s="41" t="s">
        <v>1503</v>
      </c>
      <c r="C1335" s="31"/>
      <c r="D1335" s="31"/>
      <c r="E1335" s="31"/>
      <c r="F1335" s="31"/>
    </row>
    <row r="1336" spans="1:6" x14ac:dyDescent="0.2">
      <c r="A1336" s="31">
        <v>2</v>
      </c>
      <c r="B1336" s="41" t="s">
        <v>1504</v>
      </c>
      <c r="C1336" s="31"/>
      <c r="D1336" s="31"/>
      <c r="E1336" s="31"/>
      <c r="F1336" s="31"/>
    </row>
    <row r="1337" spans="1:6" x14ac:dyDescent="0.2">
      <c r="A1337" s="31">
        <v>3</v>
      </c>
      <c r="B1337" s="41" t="s">
        <v>1505</v>
      </c>
      <c r="C1337" s="31"/>
      <c r="D1337" s="31"/>
      <c r="E1337" s="31"/>
      <c r="F1337" s="31"/>
    </row>
    <row r="1338" spans="1:6" x14ac:dyDescent="0.2">
      <c r="A1338" s="31">
        <v>4</v>
      </c>
      <c r="B1338" s="41" t="s">
        <v>1506</v>
      </c>
      <c r="C1338" s="31"/>
      <c r="D1338" s="31"/>
      <c r="E1338" s="31"/>
      <c r="F1338" s="31"/>
    </row>
    <row r="1339" spans="1:6" ht="25.5" x14ac:dyDescent="0.2">
      <c r="A1339" s="31">
        <v>5</v>
      </c>
      <c r="B1339" s="41" t="s">
        <v>1507</v>
      </c>
      <c r="C1339" s="31"/>
      <c r="D1339" s="31"/>
      <c r="E1339" s="31"/>
      <c r="F1339" s="31"/>
    </row>
    <row r="1340" spans="1:6" x14ac:dyDescent="0.2">
      <c r="A1340" s="31"/>
      <c r="B1340" s="31"/>
      <c r="C1340" s="31"/>
      <c r="D1340" s="31"/>
      <c r="E1340" s="31"/>
      <c r="F1340" s="31"/>
    </row>
    <row r="1341" spans="1:6" x14ac:dyDescent="0.2">
      <c r="A1341" s="32" t="s">
        <v>341</v>
      </c>
      <c r="B1341" s="33"/>
      <c r="C1341" s="31"/>
      <c r="D1341" s="31"/>
      <c r="E1341" s="31"/>
      <c r="F1341" s="31"/>
    </row>
    <row r="1342" spans="1:6" x14ac:dyDescent="0.2">
      <c r="A1342" s="31">
        <v>1</v>
      </c>
      <c r="B1342" s="41" t="s">
        <v>1508</v>
      </c>
      <c r="C1342" s="31"/>
      <c r="D1342" s="31"/>
      <c r="E1342" s="31"/>
      <c r="F1342" s="31"/>
    </row>
    <row r="1343" spans="1:6" ht="25.5" x14ac:dyDescent="0.2">
      <c r="A1343" s="31">
        <v>2</v>
      </c>
      <c r="B1343" s="41" t="s">
        <v>1509</v>
      </c>
      <c r="C1343" s="31"/>
      <c r="D1343" s="31"/>
      <c r="E1343" s="31"/>
      <c r="F1343" s="31"/>
    </row>
    <row r="1344" spans="1:6" ht="25.5" x14ac:dyDescent="0.2">
      <c r="A1344" s="31">
        <v>3</v>
      </c>
      <c r="B1344" s="41" t="s">
        <v>1510</v>
      </c>
      <c r="C1344" s="31"/>
      <c r="D1344" s="31"/>
      <c r="E1344" s="31"/>
      <c r="F1344" s="31"/>
    </row>
    <row r="1345" spans="1:6" ht="38.25" x14ac:dyDescent="0.2">
      <c r="A1345" s="31">
        <v>4</v>
      </c>
      <c r="B1345" s="41" t="s">
        <v>1511</v>
      </c>
      <c r="C1345" s="31"/>
      <c r="D1345" s="31"/>
      <c r="E1345" s="31"/>
      <c r="F1345" s="31"/>
    </row>
    <row r="1346" spans="1:6" ht="25.5" x14ac:dyDescent="0.2">
      <c r="A1346" s="31">
        <v>5</v>
      </c>
      <c r="B1346" s="41" t="s">
        <v>1512</v>
      </c>
      <c r="C1346" s="31"/>
      <c r="D1346" s="31"/>
      <c r="E1346" s="31"/>
      <c r="F1346" s="31"/>
    </row>
    <row r="1347" spans="1:6" ht="25.5" x14ac:dyDescent="0.2">
      <c r="A1347" s="31">
        <v>6</v>
      </c>
      <c r="B1347" s="41" t="s">
        <v>1513</v>
      </c>
      <c r="C1347" s="31"/>
      <c r="D1347" s="31"/>
      <c r="E1347" s="31"/>
      <c r="F1347" s="31"/>
    </row>
    <row r="1348" spans="1:6" ht="25.5" x14ac:dyDescent="0.2">
      <c r="A1348" s="31">
        <v>7</v>
      </c>
      <c r="B1348" s="41" t="s">
        <v>1514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343</v>
      </c>
      <c r="B1350" s="33"/>
      <c r="C1350" s="31"/>
      <c r="D1350" s="31"/>
      <c r="E1350" s="31"/>
      <c r="F1350" s="31"/>
    </row>
    <row r="1351" spans="1:6" x14ac:dyDescent="0.2">
      <c r="A1351" s="31">
        <v>1</v>
      </c>
      <c r="B1351" s="41" t="s">
        <v>1515</v>
      </c>
      <c r="C1351" s="31"/>
      <c r="D1351" s="31"/>
      <c r="E1351" s="31"/>
      <c r="F1351" s="31"/>
    </row>
    <row r="1352" spans="1:6" ht="25.5" x14ac:dyDescent="0.2">
      <c r="A1352" s="31">
        <v>2</v>
      </c>
      <c r="B1352" s="41" t="s">
        <v>1509</v>
      </c>
      <c r="C1352" s="31"/>
      <c r="D1352" s="31"/>
      <c r="E1352" s="31"/>
      <c r="F1352" s="31"/>
    </row>
    <row r="1353" spans="1:6" ht="25.5" x14ac:dyDescent="0.2">
      <c r="A1353" s="31">
        <v>3</v>
      </c>
      <c r="B1353" s="41" t="s">
        <v>1510</v>
      </c>
      <c r="C1353" s="31"/>
      <c r="D1353" s="31"/>
      <c r="E1353" s="31"/>
      <c r="F1353" s="31"/>
    </row>
    <row r="1354" spans="1:6" ht="38.25" x14ac:dyDescent="0.2">
      <c r="A1354" s="31">
        <v>4</v>
      </c>
      <c r="B1354" s="41" t="s">
        <v>1511</v>
      </c>
      <c r="C1354" s="31"/>
      <c r="D1354" s="31"/>
      <c r="E1354" s="31"/>
      <c r="F1354" s="31"/>
    </row>
    <row r="1355" spans="1:6" ht="25.5" x14ac:dyDescent="0.2">
      <c r="A1355" s="31">
        <v>5</v>
      </c>
      <c r="B1355" s="41" t="s">
        <v>1512</v>
      </c>
      <c r="C1355" s="31"/>
      <c r="D1355" s="31"/>
      <c r="E1355" s="31"/>
      <c r="F1355" s="31"/>
    </row>
    <row r="1356" spans="1:6" ht="25.5" x14ac:dyDescent="0.2">
      <c r="A1356" s="31">
        <v>6</v>
      </c>
      <c r="B1356" s="41" t="s">
        <v>1513</v>
      </c>
      <c r="C1356" s="31"/>
      <c r="D1356" s="31"/>
      <c r="E1356" s="31"/>
      <c r="F1356" s="31"/>
    </row>
    <row r="1357" spans="1:6" ht="25.5" x14ac:dyDescent="0.2">
      <c r="A1357" s="31">
        <v>7</v>
      </c>
      <c r="B1357" s="41" t="s">
        <v>1514</v>
      </c>
      <c r="C1357" s="31"/>
      <c r="D1357" s="31"/>
      <c r="E1357" s="31"/>
      <c r="F1357" s="31"/>
    </row>
    <row r="1358" spans="1:6" x14ac:dyDescent="0.2">
      <c r="A1358" s="31"/>
      <c r="B1358" s="31"/>
      <c r="C1358" s="31"/>
      <c r="D1358" s="31"/>
      <c r="E1358" s="31"/>
      <c r="F1358" s="31"/>
    </row>
    <row r="1359" spans="1:6" x14ac:dyDescent="0.2">
      <c r="A1359" s="32" t="s">
        <v>345</v>
      </c>
      <c r="B1359" s="33"/>
      <c r="C1359" s="31"/>
      <c r="D1359" s="31"/>
      <c r="E1359" s="31"/>
      <c r="F1359" s="31"/>
    </row>
    <row r="1360" spans="1:6" x14ac:dyDescent="0.2">
      <c r="A1360" s="31">
        <v>1</v>
      </c>
      <c r="B1360" s="41" t="s">
        <v>1516</v>
      </c>
      <c r="C1360" s="31"/>
      <c r="D1360" s="31"/>
      <c r="E1360" s="31"/>
      <c r="F1360" s="31"/>
    </row>
    <row r="1361" spans="1:6" ht="25.5" x14ac:dyDescent="0.2">
      <c r="A1361" s="31">
        <v>2</v>
      </c>
      <c r="B1361" s="41" t="s">
        <v>1509</v>
      </c>
      <c r="C1361" s="31"/>
      <c r="D1361" s="31"/>
      <c r="E1361" s="31"/>
      <c r="F1361" s="31"/>
    </row>
    <row r="1362" spans="1:6" ht="25.5" x14ac:dyDescent="0.2">
      <c r="A1362" s="31">
        <v>3</v>
      </c>
      <c r="B1362" s="41" t="s">
        <v>1510</v>
      </c>
      <c r="C1362" s="31"/>
      <c r="D1362" s="31"/>
      <c r="E1362" s="31"/>
      <c r="F1362" s="31"/>
    </row>
    <row r="1363" spans="1:6" ht="38.25" x14ac:dyDescent="0.2">
      <c r="A1363" s="31">
        <v>4</v>
      </c>
      <c r="B1363" s="41" t="s">
        <v>1511</v>
      </c>
      <c r="C1363" s="31"/>
      <c r="D1363" s="31"/>
      <c r="E1363" s="31"/>
      <c r="F1363" s="31"/>
    </row>
    <row r="1364" spans="1:6" ht="25.5" x14ac:dyDescent="0.2">
      <c r="A1364" s="31">
        <v>5</v>
      </c>
      <c r="B1364" s="41" t="s">
        <v>1512</v>
      </c>
      <c r="C1364" s="31"/>
      <c r="D1364" s="31"/>
      <c r="E1364" s="31"/>
      <c r="F1364" s="31"/>
    </row>
    <row r="1365" spans="1:6" ht="25.5" x14ac:dyDescent="0.2">
      <c r="A1365" s="31">
        <v>6</v>
      </c>
      <c r="B1365" s="41" t="s">
        <v>1513</v>
      </c>
      <c r="C1365" s="31"/>
      <c r="D1365" s="31"/>
      <c r="E1365" s="31"/>
      <c r="F1365" s="31"/>
    </row>
    <row r="1366" spans="1:6" ht="25.5" x14ac:dyDescent="0.2">
      <c r="A1366" s="31">
        <v>7</v>
      </c>
      <c r="B1366" s="41" t="s">
        <v>1514</v>
      </c>
      <c r="C1366" s="31"/>
      <c r="D1366" s="31"/>
      <c r="E1366" s="31"/>
      <c r="F1366" s="31"/>
    </row>
    <row r="1367" spans="1:6" x14ac:dyDescent="0.2">
      <c r="A1367" s="31"/>
      <c r="B1367" s="31"/>
      <c r="C1367" s="31"/>
      <c r="D1367" s="31"/>
      <c r="E1367" s="31"/>
      <c r="F1367" s="31"/>
    </row>
    <row r="1368" spans="1:6" x14ac:dyDescent="0.2">
      <c r="A1368" s="32" t="s">
        <v>323</v>
      </c>
      <c r="B1368" s="33"/>
      <c r="C1368" s="31"/>
      <c r="D1368" s="31"/>
      <c r="E1368" s="31"/>
      <c r="F1368" s="31"/>
    </row>
    <row r="1369" spans="1:6" x14ac:dyDescent="0.2">
      <c r="A1369" s="31">
        <v>1</v>
      </c>
      <c r="B1369" s="41" t="s">
        <v>1517</v>
      </c>
      <c r="C1369" s="31"/>
      <c r="D1369" s="31"/>
      <c r="E1369" s="31"/>
      <c r="F1369" s="31"/>
    </row>
    <row r="1370" spans="1:6" x14ac:dyDescent="0.2">
      <c r="A1370" s="31">
        <v>2</v>
      </c>
      <c r="B1370" s="41" t="s">
        <v>1518</v>
      </c>
      <c r="C1370" s="31"/>
      <c r="D1370" s="31"/>
      <c r="E1370" s="31"/>
      <c r="F1370" s="31"/>
    </row>
    <row r="1371" spans="1:6" ht="25.5" x14ac:dyDescent="0.2">
      <c r="A1371" s="31">
        <v>3</v>
      </c>
      <c r="B1371" s="41" t="s">
        <v>1519</v>
      </c>
      <c r="C1371" s="31"/>
      <c r="D1371" s="31"/>
      <c r="E1371" s="31"/>
      <c r="F1371" s="31"/>
    </row>
    <row r="1372" spans="1:6" ht="25.5" x14ac:dyDescent="0.2">
      <c r="A1372" s="31">
        <v>4</v>
      </c>
      <c r="B1372" s="41" t="s">
        <v>1520</v>
      </c>
      <c r="C1372" s="31"/>
      <c r="D1372" s="31"/>
      <c r="E1372" s="31"/>
      <c r="F1372" s="31"/>
    </row>
    <row r="1373" spans="1:6" x14ac:dyDescent="0.2">
      <c r="A1373" s="31"/>
      <c r="B1373" s="31"/>
      <c r="C1373" s="31"/>
      <c r="D1373" s="31"/>
      <c r="E1373" s="31"/>
      <c r="F1373" s="31"/>
    </row>
    <row r="1374" spans="1:6" x14ac:dyDescent="0.2">
      <c r="A1374" s="32" t="s">
        <v>325</v>
      </c>
      <c r="B1374" s="33"/>
      <c r="C1374" s="31"/>
      <c r="D1374" s="31"/>
      <c r="E1374" s="31"/>
      <c r="F1374" s="31"/>
    </row>
    <row r="1375" spans="1:6" x14ac:dyDescent="0.2">
      <c r="A1375" s="31">
        <v>1</v>
      </c>
      <c r="B1375" s="41" t="s">
        <v>1521</v>
      </c>
      <c r="C1375" s="31"/>
      <c r="D1375" s="31"/>
      <c r="E1375" s="31"/>
      <c r="F1375" s="31"/>
    </row>
    <row r="1376" spans="1:6" ht="25.5" x14ac:dyDescent="0.2">
      <c r="A1376" s="31">
        <v>2</v>
      </c>
      <c r="B1376" s="41" t="s">
        <v>1522</v>
      </c>
      <c r="C1376" s="31"/>
      <c r="D1376" s="31"/>
      <c r="E1376" s="31"/>
      <c r="F1376" s="31"/>
    </row>
    <row r="1377" spans="1:6" ht="25.5" x14ac:dyDescent="0.2">
      <c r="A1377" s="31">
        <v>3</v>
      </c>
      <c r="B1377" s="41" t="s">
        <v>1523</v>
      </c>
      <c r="C1377" s="31"/>
      <c r="D1377" s="31"/>
      <c r="E1377" s="31"/>
      <c r="F1377" s="31"/>
    </row>
    <row r="1378" spans="1:6" x14ac:dyDescent="0.2">
      <c r="A1378" s="31">
        <v>4</v>
      </c>
      <c r="B1378" s="41" t="s">
        <v>1524</v>
      </c>
      <c r="C1378" s="31"/>
      <c r="D1378" s="31"/>
      <c r="E1378" s="31"/>
      <c r="F1378" s="31"/>
    </row>
    <row r="1379" spans="1:6" x14ac:dyDescent="0.2">
      <c r="A1379" s="31"/>
      <c r="B1379" s="31"/>
      <c r="C1379" s="31"/>
      <c r="D1379" s="31"/>
      <c r="E1379" s="31"/>
      <c r="F1379" s="31"/>
    </row>
    <row r="1380" spans="1:6" x14ac:dyDescent="0.2">
      <c r="A1380" s="32" t="s">
        <v>327</v>
      </c>
      <c r="B1380" s="33"/>
      <c r="C1380" s="31"/>
      <c r="D1380" s="31"/>
      <c r="E1380" s="31"/>
      <c r="F1380" s="31"/>
    </row>
    <row r="1381" spans="1:6" x14ac:dyDescent="0.2">
      <c r="A1381" s="31">
        <v>1</v>
      </c>
      <c r="B1381" s="41" t="s">
        <v>1525</v>
      </c>
      <c r="C1381" s="31"/>
      <c r="D1381" s="31"/>
      <c r="E1381" s="31"/>
      <c r="F1381" s="31"/>
    </row>
    <row r="1382" spans="1:6" x14ac:dyDescent="0.2">
      <c r="A1382" s="31">
        <v>2</v>
      </c>
      <c r="B1382" s="41" t="s">
        <v>1526</v>
      </c>
      <c r="C1382" s="31"/>
      <c r="D1382" s="31"/>
      <c r="E1382" s="31"/>
      <c r="F1382" s="31"/>
    </row>
    <row r="1383" spans="1:6" x14ac:dyDescent="0.2">
      <c r="A1383" s="31">
        <v>3</v>
      </c>
      <c r="B1383" s="41" t="s">
        <v>1527</v>
      </c>
      <c r="C1383" s="31"/>
      <c r="D1383" s="31"/>
      <c r="E1383" s="31"/>
      <c r="F1383" s="31"/>
    </row>
    <row r="1384" spans="1:6" x14ac:dyDescent="0.2">
      <c r="A1384" s="31">
        <v>4</v>
      </c>
      <c r="B1384" s="41" t="s">
        <v>1528</v>
      </c>
      <c r="C1384" s="31"/>
      <c r="D1384" s="31"/>
      <c r="E1384" s="31"/>
      <c r="F1384" s="31"/>
    </row>
    <row r="1385" spans="1:6" x14ac:dyDescent="0.2">
      <c r="A1385" s="31">
        <v>5</v>
      </c>
      <c r="B1385" s="41" t="s">
        <v>1529</v>
      </c>
      <c r="C1385" s="31"/>
      <c r="D1385" s="31"/>
      <c r="E1385" s="31"/>
      <c r="F1385" s="31"/>
    </row>
    <row r="1386" spans="1:6" x14ac:dyDescent="0.2">
      <c r="A1386" s="31"/>
      <c r="B1386" s="31"/>
      <c r="C1386" s="31"/>
      <c r="D1386" s="31"/>
      <c r="E1386" s="31"/>
      <c r="F1386" s="31"/>
    </row>
    <row r="1387" spans="1:6" x14ac:dyDescent="0.2">
      <c r="A1387" s="32" t="s">
        <v>329</v>
      </c>
      <c r="B1387" s="33"/>
      <c r="C1387" s="31"/>
      <c r="D1387" s="31"/>
      <c r="E1387" s="31"/>
      <c r="F1387" s="31"/>
    </row>
    <row r="1388" spans="1:6" x14ac:dyDescent="0.2">
      <c r="A1388" s="31">
        <v>1</v>
      </c>
      <c r="B1388" s="41" t="s">
        <v>1530</v>
      </c>
      <c r="C1388" s="31"/>
      <c r="D1388" s="31"/>
      <c r="E1388" s="31"/>
      <c r="F1388" s="31"/>
    </row>
    <row r="1389" spans="1:6" ht="25.5" x14ac:dyDescent="0.2">
      <c r="A1389" s="31">
        <v>2</v>
      </c>
      <c r="B1389" s="41" t="s">
        <v>1531</v>
      </c>
      <c r="C1389" s="31"/>
      <c r="D1389" s="31"/>
      <c r="E1389" s="31"/>
      <c r="F1389" s="31"/>
    </row>
    <row r="1390" spans="1:6" ht="25.5" x14ac:dyDescent="0.2">
      <c r="A1390" s="31">
        <v>3</v>
      </c>
      <c r="B1390" s="41" t="s">
        <v>1532</v>
      </c>
      <c r="C1390" s="31"/>
      <c r="D1390" s="31"/>
      <c r="E1390" s="31"/>
      <c r="F1390" s="31"/>
    </row>
    <row r="1391" spans="1:6" ht="25.5" x14ac:dyDescent="0.2">
      <c r="A1391" s="31">
        <v>4</v>
      </c>
      <c r="B1391" s="41" t="s">
        <v>1533</v>
      </c>
      <c r="C1391" s="31"/>
      <c r="D1391" s="31"/>
      <c r="E1391" s="31"/>
      <c r="F1391" s="31"/>
    </row>
    <row r="1392" spans="1:6" ht="25.5" x14ac:dyDescent="0.2">
      <c r="A1392" s="31">
        <v>5</v>
      </c>
      <c r="B1392" s="41" t="s">
        <v>1534</v>
      </c>
      <c r="C1392" s="31"/>
      <c r="D1392" s="31"/>
      <c r="E1392" s="31"/>
      <c r="F1392" s="31"/>
    </row>
    <row r="1393" spans="1:6" ht="25.5" x14ac:dyDescent="0.2">
      <c r="A1393" s="31">
        <v>6</v>
      </c>
      <c r="B1393" s="41" t="s">
        <v>1535</v>
      </c>
      <c r="C1393" s="31"/>
      <c r="D1393" s="31"/>
      <c r="E1393" s="31"/>
      <c r="F1393" s="31"/>
    </row>
    <row r="1394" spans="1:6" x14ac:dyDescent="0.2">
      <c r="A1394" s="31"/>
      <c r="B1394" s="31"/>
      <c r="C1394" s="31"/>
      <c r="D1394" s="31"/>
      <c r="E1394" s="31"/>
      <c r="F1394" s="31"/>
    </row>
    <row r="1395" spans="1:6" x14ac:dyDescent="0.2">
      <c r="A1395" s="32" t="s">
        <v>331</v>
      </c>
      <c r="B1395" s="33"/>
      <c r="C1395" s="31"/>
      <c r="D1395" s="31"/>
      <c r="E1395" s="31"/>
      <c r="F1395" s="31"/>
    </row>
    <row r="1396" spans="1:6" x14ac:dyDescent="0.2">
      <c r="A1396" s="31">
        <v>1</v>
      </c>
      <c r="B1396" s="41" t="s">
        <v>1536</v>
      </c>
      <c r="C1396" s="31"/>
      <c r="D1396" s="31"/>
      <c r="E1396" s="31"/>
      <c r="F1396" s="31"/>
    </row>
    <row r="1397" spans="1:6" ht="25.5" x14ac:dyDescent="0.2">
      <c r="A1397" s="31">
        <v>2</v>
      </c>
      <c r="B1397" s="41" t="s">
        <v>1531</v>
      </c>
      <c r="C1397" s="31"/>
      <c r="D1397" s="31"/>
      <c r="E1397" s="31"/>
      <c r="F1397" s="31"/>
    </row>
    <row r="1398" spans="1:6" ht="25.5" x14ac:dyDescent="0.2">
      <c r="A1398" s="31">
        <v>3</v>
      </c>
      <c r="B1398" s="41" t="s">
        <v>1532</v>
      </c>
      <c r="C1398" s="31"/>
      <c r="D1398" s="31"/>
      <c r="E1398" s="31"/>
      <c r="F1398" s="31"/>
    </row>
    <row r="1399" spans="1:6" ht="25.5" x14ac:dyDescent="0.2">
      <c r="A1399" s="31">
        <v>4</v>
      </c>
      <c r="B1399" s="41" t="s">
        <v>1533</v>
      </c>
      <c r="C1399" s="31"/>
      <c r="D1399" s="31"/>
      <c r="E1399" s="31"/>
      <c r="F1399" s="31"/>
    </row>
    <row r="1400" spans="1:6" ht="25.5" x14ac:dyDescent="0.2">
      <c r="A1400" s="31">
        <v>5</v>
      </c>
      <c r="B1400" s="41" t="s">
        <v>1534</v>
      </c>
      <c r="C1400" s="31"/>
      <c r="D1400" s="31"/>
      <c r="E1400" s="31"/>
      <c r="F1400" s="31"/>
    </row>
    <row r="1401" spans="1:6" ht="25.5" x14ac:dyDescent="0.2">
      <c r="A1401" s="31">
        <v>6</v>
      </c>
      <c r="B1401" s="41" t="s">
        <v>1535</v>
      </c>
      <c r="C1401" s="31"/>
      <c r="D1401" s="31"/>
      <c r="E1401" s="31"/>
      <c r="F1401" s="31"/>
    </row>
    <row r="1402" spans="1:6" x14ac:dyDescent="0.2">
      <c r="A1402" s="31"/>
      <c r="B1402" s="31"/>
      <c r="C1402" s="31"/>
      <c r="D1402" s="31"/>
      <c r="E1402" s="31"/>
      <c r="F1402" s="31"/>
    </row>
    <row r="1403" spans="1:6" x14ac:dyDescent="0.2">
      <c r="A1403" s="32" t="s">
        <v>460</v>
      </c>
      <c r="B1403" s="33"/>
      <c r="C1403" s="31"/>
      <c r="D1403" s="31"/>
      <c r="E1403" s="31"/>
      <c r="F1403" s="31"/>
    </row>
    <row r="1404" spans="1:6" x14ac:dyDescent="0.2">
      <c r="A1404" s="31">
        <v>1</v>
      </c>
      <c r="B1404" s="41" t="s">
        <v>1537</v>
      </c>
      <c r="C1404" s="31"/>
      <c r="D1404" s="31"/>
      <c r="E1404" s="31"/>
      <c r="F1404" s="31"/>
    </row>
    <row r="1405" spans="1:6" ht="25.5" x14ac:dyDescent="0.2">
      <c r="A1405" s="31">
        <v>2</v>
      </c>
      <c r="B1405" s="41" t="s">
        <v>1538</v>
      </c>
      <c r="C1405" s="31"/>
      <c r="D1405" s="31"/>
      <c r="E1405" s="31"/>
      <c r="F1405" s="31"/>
    </row>
    <row r="1406" spans="1:6" ht="25.5" x14ac:dyDescent="0.2">
      <c r="A1406" s="31">
        <v>3</v>
      </c>
      <c r="B1406" s="41" t="s">
        <v>1539</v>
      </c>
      <c r="C1406" s="31"/>
      <c r="D1406" s="31"/>
      <c r="E1406" s="31"/>
      <c r="F1406" s="31"/>
    </row>
    <row r="1407" spans="1:6" x14ac:dyDescent="0.2">
      <c r="A1407" s="31">
        <v>4</v>
      </c>
      <c r="B1407" s="41" t="s">
        <v>1540</v>
      </c>
      <c r="C1407" s="31"/>
      <c r="D1407" s="31"/>
      <c r="E1407" s="31"/>
      <c r="F1407" s="31"/>
    </row>
    <row r="1408" spans="1:6" x14ac:dyDescent="0.2">
      <c r="A1408" s="31"/>
      <c r="B1408" s="31"/>
      <c r="C1408" s="31"/>
      <c r="D1408" s="31"/>
      <c r="E1408" s="31"/>
      <c r="F1408" s="31"/>
    </row>
    <row r="1409" spans="1:6" x14ac:dyDescent="0.2">
      <c r="A1409" s="32" t="s">
        <v>462</v>
      </c>
      <c r="B1409" s="33"/>
      <c r="C1409" s="31"/>
      <c r="D1409" s="31"/>
      <c r="E1409" s="31"/>
      <c r="F1409" s="31"/>
    </row>
    <row r="1410" spans="1:6" ht="25.5" x14ac:dyDescent="0.2">
      <c r="A1410" s="31">
        <v>1</v>
      </c>
      <c r="B1410" s="41" t="s">
        <v>1541</v>
      </c>
      <c r="C1410" s="31"/>
      <c r="D1410" s="31"/>
      <c r="E1410" s="31"/>
      <c r="F1410" s="31"/>
    </row>
    <row r="1411" spans="1:6" x14ac:dyDescent="0.2">
      <c r="A1411" s="31">
        <v>2</v>
      </c>
      <c r="B1411" s="41" t="s">
        <v>1542</v>
      </c>
      <c r="C1411" s="31"/>
      <c r="D1411" s="31"/>
      <c r="E1411" s="31"/>
      <c r="F1411" s="31"/>
    </row>
    <row r="1412" spans="1:6" ht="14.25" x14ac:dyDescent="0.2">
      <c r="A1412" s="31">
        <v>3</v>
      </c>
      <c r="B1412" s="42" t="s">
        <v>1543</v>
      </c>
      <c r="C1412" s="31"/>
      <c r="D1412" s="31"/>
      <c r="E1412" s="31"/>
      <c r="F1412" s="31"/>
    </row>
    <row r="1413" spans="1:6" ht="25.5" x14ac:dyDescent="0.2">
      <c r="A1413" s="31">
        <v>4</v>
      </c>
      <c r="B1413" s="41" t="s">
        <v>1544</v>
      </c>
      <c r="C1413" s="31"/>
      <c r="D1413" s="31"/>
      <c r="E1413" s="31"/>
      <c r="F1413" s="31"/>
    </row>
    <row r="1414" spans="1:6" x14ac:dyDescent="0.2">
      <c r="A1414" s="31"/>
      <c r="B1414" s="31"/>
      <c r="C1414" s="31"/>
      <c r="D1414" s="31"/>
      <c r="E1414" s="31"/>
      <c r="F1414" s="31"/>
    </row>
    <row r="1415" spans="1:6" x14ac:dyDescent="0.2">
      <c r="A1415" s="32" t="s">
        <v>464</v>
      </c>
      <c r="B1415" s="33"/>
      <c r="C1415" s="31"/>
      <c r="D1415" s="31"/>
      <c r="E1415" s="31"/>
      <c r="F1415" s="31"/>
    </row>
    <row r="1416" spans="1:6" ht="25.5" x14ac:dyDescent="0.2">
      <c r="A1416" s="31">
        <v>1</v>
      </c>
      <c r="B1416" s="41" t="s">
        <v>1545</v>
      </c>
      <c r="C1416" s="31"/>
      <c r="D1416" s="31"/>
      <c r="E1416" s="31"/>
      <c r="F1416" s="31"/>
    </row>
    <row r="1417" spans="1:6" x14ac:dyDescent="0.2">
      <c r="A1417" s="31">
        <v>2</v>
      </c>
      <c r="B1417" s="41" t="s">
        <v>1546</v>
      </c>
      <c r="C1417" s="31"/>
      <c r="D1417" s="31"/>
      <c r="E1417" s="31"/>
      <c r="F1417" s="31"/>
    </row>
    <row r="1418" spans="1:6" ht="25.5" x14ac:dyDescent="0.2">
      <c r="A1418" s="31">
        <v>3</v>
      </c>
      <c r="B1418" s="41" t="s">
        <v>1547</v>
      </c>
      <c r="C1418" s="31"/>
      <c r="D1418" s="31"/>
      <c r="E1418" s="31"/>
      <c r="F1418" s="31"/>
    </row>
    <row r="1419" spans="1:6" x14ac:dyDescent="0.2">
      <c r="A1419" s="31">
        <v>4</v>
      </c>
      <c r="B1419" s="41" t="s">
        <v>1548</v>
      </c>
      <c r="C1419" s="31"/>
      <c r="D1419" s="31"/>
      <c r="E1419" s="31"/>
      <c r="F1419" s="31"/>
    </row>
    <row r="1420" spans="1:6" x14ac:dyDescent="0.2">
      <c r="A1420" s="31"/>
      <c r="B1420" s="31"/>
      <c r="C1420" s="31"/>
      <c r="D1420" s="31"/>
      <c r="E1420" s="31"/>
      <c r="F1420" s="31"/>
    </row>
    <row r="1421" spans="1:6" x14ac:dyDescent="0.2">
      <c r="A1421" s="32" t="s">
        <v>466</v>
      </c>
      <c r="B1421" s="33"/>
      <c r="C1421" s="31"/>
      <c r="D1421" s="31"/>
      <c r="E1421" s="31"/>
      <c r="F1421" s="31"/>
    </row>
    <row r="1422" spans="1:6" x14ac:dyDescent="0.2">
      <c r="A1422" s="31">
        <v>1</v>
      </c>
      <c r="B1422" s="41" t="s">
        <v>1549</v>
      </c>
      <c r="C1422" s="31"/>
      <c r="D1422" s="31"/>
      <c r="E1422" s="31"/>
      <c r="F1422" s="31"/>
    </row>
    <row r="1423" spans="1:6" x14ac:dyDescent="0.2">
      <c r="A1423" s="31">
        <v>2</v>
      </c>
      <c r="B1423" s="41" t="s">
        <v>1550</v>
      </c>
      <c r="C1423" s="31"/>
      <c r="D1423" s="31"/>
      <c r="E1423" s="31"/>
      <c r="F1423" s="31"/>
    </row>
    <row r="1424" spans="1:6" x14ac:dyDescent="0.2">
      <c r="A1424" s="31">
        <v>3</v>
      </c>
      <c r="B1424" s="41" t="s">
        <v>1551</v>
      </c>
      <c r="C1424" s="31"/>
      <c r="D1424" s="31"/>
      <c r="E1424" s="31"/>
      <c r="F1424" s="31"/>
    </row>
    <row r="1425" spans="1:6" x14ac:dyDescent="0.2">
      <c r="A1425" s="31">
        <v>4</v>
      </c>
      <c r="B1425" s="41" t="s">
        <v>1552</v>
      </c>
      <c r="C1425" s="31"/>
      <c r="D1425" s="31"/>
      <c r="E1425" s="31"/>
      <c r="F1425" s="31"/>
    </row>
    <row r="1426" spans="1:6" x14ac:dyDescent="0.2">
      <c r="A1426" s="31"/>
      <c r="B1426" s="31"/>
      <c r="C1426" s="31"/>
      <c r="D1426" s="31"/>
      <c r="E1426" s="31"/>
      <c r="F1426" s="31"/>
    </row>
    <row r="1427" spans="1:6" x14ac:dyDescent="0.2">
      <c r="A1427" s="32" t="s">
        <v>469</v>
      </c>
      <c r="B1427" s="33"/>
      <c r="C1427" s="31"/>
      <c r="D1427" s="31"/>
      <c r="E1427" s="31"/>
      <c r="F1427" s="31"/>
    </row>
    <row r="1428" spans="1:6" x14ac:dyDescent="0.2">
      <c r="A1428" s="31">
        <v>1</v>
      </c>
      <c r="B1428" s="41" t="s">
        <v>1553</v>
      </c>
      <c r="C1428" s="31"/>
      <c r="D1428" s="31"/>
      <c r="E1428" s="31"/>
      <c r="F1428" s="31"/>
    </row>
    <row r="1429" spans="1:6" x14ac:dyDescent="0.2">
      <c r="A1429" s="31">
        <v>2</v>
      </c>
      <c r="B1429" s="41" t="s">
        <v>1554</v>
      </c>
      <c r="C1429" s="31"/>
      <c r="D1429" s="31"/>
      <c r="E1429" s="31"/>
      <c r="F1429" s="31"/>
    </row>
    <row r="1430" spans="1:6" x14ac:dyDescent="0.2">
      <c r="A1430" s="31">
        <v>3</v>
      </c>
      <c r="B1430" s="41" t="s">
        <v>1555</v>
      </c>
      <c r="C1430" s="31"/>
      <c r="D1430" s="31"/>
      <c r="E1430" s="31"/>
      <c r="F1430" s="31"/>
    </row>
    <row r="1431" spans="1:6" x14ac:dyDescent="0.2">
      <c r="A1431" s="31">
        <v>4</v>
      </c>
      <c r="B1431" s="41" t="s">
        <v>1556</v>
      </c>
      <c r="C1431" s="31"/>
      <c r="D1431" s="31"/>
      <c r="E1431" s="31"/>
      <c r="F1431" s="31"/>
    </row>
    <row r="1432" spans="1:6" x14ac:dyDescent="0.2">
      <c r="A1432" s="31"/>
      <c r="B1432" s="31"/>
      <c r="C1432" s="31"/>
      <c r="D1432" s="31"/>
      <c r="E1432" s="31"/>
      <c r="F1432" s="31"/>
    </row>
    <row r="1433" spans="1:6" x14ac:dyDescent="0.2">
      <c r="A1433" s="32" t="s">
        <v>471</v>
      </c>
      <c r="B1433" s="33"/>
      <c r="C1433" s="31"/>
      <c r="D1433" s="31"/>
      <c r="E1433" s="31"/>
      <c r="F1433" s="31"/>
    </row>
    <row r="1434" spans="1:6" ht="25.5" x14ac:dyDescent="0.2">
      <c r="A1434" s="31">
        <v>1</v>
      </c>
      <c r="B1434" s="41" t="s">
        <v>1557</v>
      </c>
      <c r="C1434" s="31"/>
      <c r="D1434" s="31"/>
      <c r="E1434" s="31"/>
      <c r="F1434" s="31"/>
    </row>
    <row r="1435" spans="1:6" x14ac:dyDescent="0.2">
      <c r="A1435" s="31">
        <v>2</v>
      </c>
      <c r="B1435" s="41" t="s">
        <v>1558</v>
      </c>
      <c r="C1435" s="31"/>
      <c r="D1435" s="31"/>
      <c r="E1435" s="31"/>
      <c r="F1435" s="31"/>
    </row>
    <row r="1436" spans="1:6" x14ac:dyDescent="0.2">
      <c r="A1436" s="31">
        <v>3</v>
      </c>
      <c r="B1436" s="41" t="s">
        <v>1559</v>
      </c>
      <c r="C1436" s="31"/>
      <c r="D1436" s="31"/>
      <c r="E1436" s="31"/>
      <c r="F1436" s="31"/>
    </row>
    <row r="1437" spans="1:6" ht="25.5" x14ac:dyDescent="0.2">
      <c r="A1437" s="31">
        <v>4</v>
      </c>
      <c r="B1437" s="41" t="s">
        <v>1560</v>
      </c>
      <c r="C1437" s="31"/>
      <c r="D1437" s="31"/>
      <c r="E1437" s="31"/>
      <c r="F1437" s="31"/>
    </row>
    <row r="1438" spans="1:6" x14ac:dyDescent="0.2">
      <c r="A1438" s="31"/>
      <c r="B1438" s="31"/>
      <c r="C1438" s="31"/>
      <c r="D1438" s="31"/>
      <c r="E1438" s="31"/>
      <c r="F1438" s="31"/>
    </row>
    <row r="1439" spans="1:6" x14ac:dyDescent="0.2">
      <c r="A1439" s="32" t="s">
        <v>473</v>
      </c>
      <c r="B1439" s="33"/>
      <c r="C1439" s="31"/>
      <c r="D1439" s="31"/>
      <c r="E1439" s="31"/>
      <c r="F1439" s="31"/>
    </row>
    <row r="1440" spans="1:6" ht="25.5" x14ac:dyDescent="0.2">
      <c r="A1440" s="31">
        <v>1</v>
      </c>
      <c r="B1440" s="41" t="s">
        <v>1561</v>
      </c>
      <c r="C1440" s="31"/>
      <c r="D1440" s="31"/>
      <c r="E1440" s="31"/>
      <c r="F1440" s="31"/>
    </row>
    <row r="1441" spans="1:6" x14ac:dyDescent="0.2">
      <c r="A1441" s="31">
        <v>2</v>
      </c>
      <c r="B1441" s="41" t="s">
        <v>1562</v>
      </c>
      <c r="C1441" s="31"/>
      <c r="D1441" s="31"/>
      <c r="E1441" s="31"/>
      <c r="F1441" s="31"/>
    </row>
    <row r="1442" spans="1:6" x14ac:dyDescent="0.2">
      <c r="A1442" s="31">
        <v>3</v>
      </c>
      <c r="B1442" s="41" t="s">
        <v>1563</v>
      </c>
      <c r="C1442" s="31"/>
      <c r="D1442" s="31"/>
      <c r="E1442" s="31"/>
      <c r="F1442" s="31"/>
    </row>
    <row r="1443" spans="1:6" x14ac:dyDescent="0.2">
      <c r="A1443" s="31">
        <v>4</v>
      </c>
      <c r="B1443" s="41" t="s">
        <v>1564</v>
      </c>
      <c r="C1443" s="31"/>
      <c r="D1443" s="31"/>
      <c r="E1443" s="31"/>
      <c r="F1443" s="31"/>
    </row>
    <row r="1444" spans="1:6" x14ac:dyDescent="0.2">
      <c r="A1444" s="31">
        <v>5</v>
      </c>
      <c r="B1444" s="41" t="s">
        <v>1565</v>
      </c>
      <c r="C1444" s="31"/>
      <c r="D1444" s="31"/>
      <c r="E1444" s="31"/>
      <c r="F1444" s="31"/>
    </row>
    <row r="1445" spans="1:6" x14ac:dyDescent="0.2">
      <c r="A1445" s="31"/>
      <c r="B1445" s="31"/>
      <c r="C1445" s="31"/>
      <c r="D1445" s="31"/>
      <c r="E1445" s="31"/>
      <c r="F1445" s="31"/>
    </row>
    <row r="1446" spans="1:6" x14ac:dyDescent="0.2">
      <c r="A1446" s="32" t="s">
        <v>476</v>
      </c>
      <c r="B1446" s="33"/>
      <c r="C1446" s="31"/>
      <c r="D1446" s="31"/>
      <c r="E1446" s="31"/>
      <c r="F1446" s="31"/>
    </row>
    <row r="1447" spans="1:6" ht="25.5" x14ac:dyDescent="0.2">
      <c r="A1447" s="31">
        <v>1</v>
      </c>
      <c r="B1447" s="41" t="s">
        <v>1566</v>
      </c>
      <c r="C1447" s="31"/>
      <c r="D1447" s="31"/>
      <c r="E1447" s="31"/>
      <c r="F1447" s="31"/>
    </row>
    <row r="1448" spans="1:6" x14ac:dyDescent="0.2">
      <c r="A1448" s="31">
        <v>2</v>
      </c>
      <c r="B1448" s="41" t="s">
        <v>1567</v>
      </c>
      <c r="C1448" s="31"/>
      <c r="D1448" s="31"/>
      <c r="E1448" s="31"/>
      <c r="F1448" s="31"/>
    </row>
    <row r="1449" spans="1:6" x14ac:dyDescent="0.2">
      <c r="A1449" s="31">
        <v>3</v>
      </c>
      <c r="B1449" s="41" t="s">
        <v>1568</v>
      </c>
      <c r="C1449" s="31"/>
      <c r="D1449" s="31"/>
      <c r="E1449" s="31"/>
      <c r="F1449" s="31"/>
    </row>
    <row r="1450" spans="1:6" x14ac:dyDescent="0.2">
      <c r="A1450" s="31">
        <v>4</v>
      </c>
      <c r="B1450" s="41" t="s">
        <v>1569</v>
      </c>
      <c r="C1450" s="31"/>
      <c r="D1450" s="31"/>
      <c r="E1450" s="31"/>
      <c r="F1450" s="31"/>
    </row>
    <row r="1451" spans="1:6" x14ac:dyDescent="0.2">
      <c r="A1451" s="31"/>
      <c r="B1451" s="31"/>
      <c r="C1451" s="31"/>
      <c r="D1451" s="31"/>
      <c r="E1451" s="31"/>
      <c r="F1451" s="31"/>
    </row>
    <row r="1452" spans="1:6" x14ac:dyDescent="0.2">
      <c r="A1452" s="32" t="s">
        <v>480</v>
      </c>
      <c r="B1452" s="33"/>
      <c r="C1452" s="31"/>
      <c r="D1452" s="31"/>
      <c r="E1452" s="31"/>
      <c r="F1452" s="31"/>
    </row>
    <row r="1453" spans="1:6" x14ac:dyDescent="0.2">
      <c r="A1453" s="31">
        <v>1</v>
      </c>
      <c r="B1453" s="41" t="s">
        <v>1570</v>
      </c>
      <c r="C1453" s="31"/>
      <c r="D1453" s="31"/>
      <c r="E1453" s="31"/>
      <c r="F1453" s="31"/>
    </row>
    <row r="1454" spans="1:6" x14ac:dyDescent="0.2">
      <c r="A1454" s="31">
        <v>2</v>
      </c>
      <c r="B1454" s="41" t="s">
        <v>1571</v>
      </c>
      <c r="C1454" s="31"/>
      <c r="D1454" s="31"/>
      <c r="E1454" s="31"/>
      <c r="F1454" s="31"/>
    </row>
    <row r="1455" spans="1:6" ht="25.5" x14ac:dyDescent="0.2">
      <c r="A1455" s="31">
        <v>3</v>
      </c>
      <c r="B1455" s="41" t="s">
        <v>1572</v>
      </c>
      <c r="C1455" s="31"/>
      <c r="D1455" s="31"/>
      <c r="E1455" s="31"/>
      <c r="F1455" s="31"/>
    </row>
    <row r="1456" spans="1:6" ht="25.5" x14ac:dyDescent="0.2">
      <c r="A1456" s="31">
        <v>4</v>
      </c>
      <c r="B1456" s="41" t="s">
        <v>1573</v>
      </c>
      <c r="C1456" s="31"/>
      <c r="D1456" s="31"/>
      <c r="E1456" s="31"/>
      <c r="F1456" s="31"/>
    </row>
    <row r="1457" spans="1:6" x14ac:dyDescent="0.2">
      <c r="A1457" s="31">
        <v>5</v>
      </c>
      <c r="B1457" s="41" t="s">
        <v>1574</v>
      </c>
      <c r="C1457" s="31"/>
      <c r="D1457" s="31"/>
      <c r="E1457" s="31"/>
      <c r="F1457" s="31"/>
    </row>
    <row r="1458" spans="1:6" ht="25.5" x14ac:dyDescent="0.2">
      <c r="A1458" s="31">
        <v>6</v>
      </c>
      <c r="B1458" s="41" t="s">
        <v>1575</v>
      </c>
      <c r="C1458" s="31"/>
      <c r="D1458" s="31"/>
      <c r="E1458" s="31"/>
      <c r="F1458" s="31"/>
    </row>
    <row r="1459" spans="1:6" x14ac:dyDescent="0.2">
      <c r="A1459" s="31"/>
      <c r="B1459" s="31"/>
      <c r="C1459" s="31"/>
      <c r="D1459" s="31"/>
      <c r="E1459" s="31"/>
      <c r="F1459" s="31"/>
    </row>
    <row r="1460" spans="1:6" x14ac:dyDescent="0.2">
      <c r="A1460" s="32" t="s">
        <v>482</v>
      </c>
      <c r="B1460" s="33"/>
      <c r="C1460" s="31"/>
      <c r="D1460" s="31"/>
      <c r="E1460" s="31"/>
      <c r="F1460" s="31"/>
    </row>
    <row r="1461" spans="1:6" x14ac:dyDescent="0.2">
      <c r="A1461" s="31">
        <v>1</v>
      </c>
      <c r="B1461" s="41" t="s">
        <v>1576</v>
      </c>
      <c r="C1461" s="31"/>
      <c r="D1461" s="31"/>
      <c r="E1461" s="31"/>
      <c r="F1461" s="31"/>
    </row>
    <row r="1462" spans="1:6" x14ac:dyDescent="0.2">
      <c r="A1462" s="31">
        <v>2</v>
      </c>
      <c r="B1462" s="41" t="s">
        <v>1571</v>
      </c>
      <c r="C1462" s="31"/>
      <c r="D1462" s="31"/>
      <c r="E1462" s="31"/>
      <c r="F1462" s="31"/>
    </row>
    <row r="1463" spans="1:6" ht="25.5" x14ac:dyDescent="0.2">
      <c r="A1463" s="31">
        <v>3</v>
      </c>
      <c r="B1463" s="41" t="s">
        <v>1572</v>
      </c>
      <c r="C1463" s="31"/>
      <c r="D1463" s="31"/>
      <c r="E1463" s="31"/>
      <c r="F1463" s="31"/>
    </row>
    <row r="1464" spans="1:6" ht="25.5" x14ac:dyDescent="0.2">
      <c r="A1464" s="31">
        <v>4</v>
      </c>
      <c r="B1464" s="41" t="s">
        <v>1573</v>
      </c>
      <c r="C1464" s="31"/>
      <c r="D1464" s="31"/>
      <c r="E1464" s="31"/>
      <c r="F1464" s="31"/>
    </row>
    <row r="1465" spans="1:6" x14ac:dyDescent="0.2">
      <c r="A1465" s="31">
        <v>5</v>
      </c>
      <c r="B1465" s="41" t="s">
        <v>1574</v>
      </c>
      <c r="C1465" s="31"/>
      <c r="D1465" s="31"/>
      <c r="E1465" s="31"/>
      <c r="F1465" s="31"/>
    </row>
    <row r="1466" spans="1:6" ht="25.5" x14ac:dyDescent="0.2">
      <c r="A1466" s="31">
        <v>6</v>
      </c>
      <c r="B1466" s="41" t="s">
        <v>1575</v>
      </c>
      <c r="C1466" s="31"/>
      <c r="D1466" s="31"/>
      <c r="E1466" s="31"/>
      <c r="F1466" s="31"/>
    </row>
    <row r="1467" spans="1:6" x14ac:dyDescent="0.2">
      <c r="A1467" s="31"/>
      <c r="B1467" s="31"/>
      <c r="C1467" s="31"/>
      <c r="D1467" s="31"/>
      <c r="E1467" s="31"/>
      <c r="F1467" s="31"/>
    </row>
    <row r="1468" spans="1:6" x14ac:dyDescent="0.2">
      <c r="A1468" s="32" t="s">
        <v>484</v>
      </c>
      <c r="B1468" s="33"/>
      <c r="C1468" s="31"/>
      <c r="D1468" s="31"/>
      <c r="E1468" s="31"/>
      <c r="F1468" s="31"/>
    </row>
    <row r="1469" spans="1:6" x14ac:dyDescent="0.2">
      <c r="A1469" s="31">
        <v>1</v>
      </c>
      <c r="B1469" s="41" t="s">
        <v>1577</v>
      </c>
      <c r="C1469" s="31"/>
      <c r="D1469" s="31"/>
      <c r="E1469" s="31"/>
      <c r="F1469" s="31"/>
    </row>
    <row r="1470" spans="1:6" x14ac:dyDescent="0.2">
      <c r="A1470" s="31">
        <v>2</v>
      </c>
      <c r="B1470" s="41" t="s">
        <v>1571</v>
      </c>
      <c r="C1470" s="31"/>
      <c r="D1470" s="31"/>
      <c r="E1470" s="31"/>
      <c r="F1470" s="31"/>
    </row>
    <row r="1471" spans="1:6" ht="25.5" x14ac:dyDescent="0.2">
      <c r="A1471" s="31">
        <v>3</v>
      </c>
      <c r="B1471" s="41" t="s">
        <v>1572</v>
      </c>
      <c r="C1471" s="31"/>
      <c r="D1471" s="31"/>
      <c r="E1471" s="31"/>
      <c r="F1471" s="31"/>
    </row>
    <row r="1472" spans="1:6" ht="25.5" x14ac:dyDescent="0.2">
      <c r="A1472" s="31">
        <v>4</v>
      </c>
      <c r="B1472" s="41" t="s">
        <v>1573</v>
      </c>
      <c r="C1472" s="31"/>
      <c r="D1472" s="31"/>
      <c r="E1472" s="31"/>
      <c r="F1472" s="31"/>
    </row>
    <row r="1473" spans="1:6" x14ac:dyDescent="0.2">
      <c r="A1473" s="31">
        <v>5</v>
      </c>
      <c r="B1473" s="41" t="s">
        <v>1574</v>
      </c>
      <c r="C1473" s="31"/>
      <c r="D1473" s="31"/>
      <c r="E1473" s="31"/>
      <c r="F1473" s="31"/>
    </row>
    <row r="1474" spans="1:6" ht="25.5" x14ac:dyDescent="0.2">
      <c r="A1474" s="31">
        <v>6</v>
      </c>
      <c r="B1474" s="41" t="s">
        <v>1575</v>
      </c>
      <c r="C1474" s="31"/>
      <c r="D1474" s="31"/>
      <c r="E1474" s="31"/>
      <c r="F1474" s="31"/>
    </row>
    <row r="1475" spans="1:6" x14ac:dyDescent="0.2">
      <c r="A1475" s="31"/>
      <c r="B1475" s="31"/>
      <c r="C1475" s="31"/>
      <c r="D1475" s="31"/>
      <c r="E1475" s="31"/>
      <c r="F1475" s="31"/>
    </row>
    <row r="1476" spans="1:6" x14ac:dyDescent="0.2">
      <c r="A1476" s="32" t="s">
        <v>486</v>
      </c>
      <c r="B1476" s="33"/>
      <c r="C1476" s="31"/>
      <c r="D1476" s="31"/>
      <c r="E1476" s="31"/>
      <c r="F1476" s="31"/>
    </row>
    <row r="1477" spans="1:6" ht="25.5" x14ac:dyDescent="0.2">
      <c r="A1477" s="31">
        <v>1</v>
      </c>
      <c r="B1477" s="41" t="s">
        <v>1578</v>
      </c>
      <c r="C1477" s="31"/>
      <c r="D1477" s="31"/>
      <c r="E1477" s="31"/>
      <c r="F1477" s="31"/>
    </row>
    <row r="1478" spans="1:6" x14ac:dyDescent="0.2">
      <c r="A1478" s="31">
        <v>2</v>
      </c>
      <c r="B1478" s="41" t="s">
        <v>1571</v>
      </c>
      <c r="C1478" s="31"/>
      <c r="D1478" s="31"/>
      <c r="E1478" s="31"/>
      <c r="F1478" s="31"/>
    </row>
    <row r="1479" spans="1:6" ht="25.5" x14ac:dyDescent="0.2">
      <c r="A1479" s="31">
        <v>3</v>
      </c>
      <c r="B1479" s="41" t="s">
        <v>1572</v>
      </c>
      <c r="C1479" s="31"/>
      <c r="D1479" s="31"/>
      <c r="E1479" s="31"/>
      <c r="F1479" s="31"/>
    </row>
    <row r="1480" spans="1:6" ht="25.5" x14ac:dyDescent="0.2">
      <c r="A1480" s="31">
        <v>4</v>
      </c>
      <c r="B1480" s="41" t="s">
        <v>1573</v>
      </c>
      <c r="C1480" s="31"/>
      <c r="D1480" s="31"/>
      <c r="E1480" s="31"/>
      <c r="F1480" s="31"/>
    </row>
    <row r="1481" spans="1:6" x14ac:dyDescent="0.2">
      <c r="A1481" s="31">
        <v>5</v>
      </c>
      <c r="B1481" s="41" t="s">
        <v>1574</v>
      </c>
      <c r="C1481" s="31"/>
      <c r="D1481" s="31"/>
      <c r="E1481" s="31"/>
      <c r="F1481" s="31"/>
    </row>
    <row r="1482" spans="1:6" ht="25.5" x14ac:dyDescent="0.2">
      <c r="A1482" s="31">
        <v>6</v>
      </c>
      <c r="B1482" s="41" t="s">
        <v>1575</v>
      </c>
      <c r="C1482" s="31"/>
      <c r="D1482" s="31"/>
      <c r="E1482" s="31"/>
      <c r="F1482" s="31"/>
    </row>
    <row r="1483" spans="1:6" x14ac:dyDescent="0.2">
      <c r="A1483" s="31"/>
      <c r="B1483" s="31"/>
      <c r="C1483" s="31"/>
      <c r="D1483" s="31"/>
      <c r="E1483" s="31"/>
      <c r="F1483" s="31"/>
    </row>
    <row r="1484" spans="1:6" ht="25.5" x14ac:dyDescent="0.2">
      <c r="A1484" s="32" t="s">
        <v>488</v>
      </c>
      <c r="B1484" s="33"/>
      <c r="C1484" s="31"/>
      <c r="D1484" s="31"/>
      <c r="E1484" s="31"/>
      <c r="F1484" s="31"/>
    </row>
    <row r="1485" spans="1:6" ht="25.5" x14ac:dyDescent="0.2">
      <c r="A1485" s="31">
        <v>1</v>
      </c>
      <c r="B1485" s="41" t="s">
        <v>1579</v>
      </c>
      <c r="C1485" s="31"/>
      <c r="D1485" s="31"/>
      <c r="E1485" s="31"/>
      <c r="F1485" s="31"/>
    </row>
    <row r="1486" spans="1:6" x14ac:dyDescent="0.2">
      <c r="A1486" s="31">
        <v>2</v>
      </c>
      <c r="B1486" s="41" t="s">
        <v>1571</v>
      </c>
      <c r="C1486" s="31"/>
      <c r="D1486" s="31"/>
      <c r="E1486" s="31"/>
      <c r="F1486" s="31"/>
    </row>
    <row r="1487" spans="1:6" ht="25.5" x14ac:dyDescent="0.2">
      <c r="A1487" s="31">
        <v>3</v>
      </c>
      <c r="B1487" s="41" t="s">
        <v>1572</v>
      </c>
      <c r="C1487" s="31"/>
      <c r="D1487" s="31"/>
      <c r="E1487" s="31"/>
      <c r="F1487" s="31"/>
    </row>
    <row r="1488" spans="1:6" ht="25.5" x14ac:dyDescent="0.2">
      <c r="A1488" s="31">
        <v>4</v>
      </c>
      <c r="B1488" s="41" t="s">
        <v>1573</v>
      </c>
      <c r="C1488" s="31"/>
      <c r="D1488" s="31"/>
      <c r="E1488" s="31"/>
      <c r="F1488" s="31"/>
    </row>
    <row r="1489" spans="1:6" x14ac:dyDescent="0.2">
      <c r="A1489" s="31">
        <v>5</v>
      </c>
      <c r="B1489" s="41" t="s">
        <v>1574</v>
      </c>
      <c r="C1489" s="31"/>
      <c r="D1489" s="31"/>
      <c r="E1489" s="31"/>
      <c r="F1489" s="31"/>
    </row>
    <row r="1490" spans="1:6" ht="25.5" x14ac:dyDescent="0.2">
      <c r="A1490" s="31">
        <v>6</v>
      </c>
      <c r="B1490" s="41" t="s">
        <v>1575</v>
      </c>
      <c r="C1490" s="31"/>
      <c r="D1490" s="31"/>
      <c r="E1490" s="31"/>
      <c r="F1490" s="31"/>
    </row>
    <row r="1491" spans="1:6" x14ac:dyDescent="0.2">
      <c r="A1491" s="31"/>
      <c r="B1491" s="31"/>
      <c r="C1491" s="31"/>
      <c r="D1491" s="31"/>
      <c r="E1491" s="31"/>
      <c r="F1491" s="31"/>
    </row>
    <row r="1492" spans="1:6" ht="25.5" x14ac:dyDescent="0.2">
      <c r="A1492" s="32" t="s">
        <v>490</v>
      </c>
      <c r="B1492" s="33"/>
      <c r="C1492" s="31"/>
      <c r="D1492" s="31"/>
      <c r="E1492" s="31"/>
      <c r="F1492" s="31"/>
    </row>
    <row r="1493" spans="1:6" x14ac:dyDescent="0.2">
      <c r="A1493" s="31">
        <v>1</v>
      </c>
      <c r="B1493" s="41" t="s">
        <v>1580</v>
      </c>
      <c r="C1493" s="31"/>
      <c r="D1493" s="31"/>
      <c r="E1493" s="31"/>
      <c r="F1493" s="31"/>
    </row>
    <row r="1494" spans="1:6" x14ac:dyDescent="0.2">
      <c r="A1494" s="31">
        <v>2</v>
      </c>
      <c r="B1494" s="41" t="s">
        <v>1571</v>
      </c>
      <c r="C1494" s="31"/>
      <c r="D1494" s="31"/>
      <c r="E1494" s="31"/>
      <c r="F1494" s="31"/>
    </row>
    <row r="1495" spans="1:6" ht="25.5" x14ac:dyDescent="0.2">
      <c r="A1495" s="31">
        <v>3</v>
      </c>
      <c r="B1495" s="41" t="s">
        <v>1572</v>
      </c>
      <c r="C1495" s="31"/>
      <c r="D1495" s="31"/>
      <c r="E1495" s="31"/>
      <c r="F1495" s="31"/>
    </row>
    <row r="1496" spans="1:6" ht="25.5" x14ac:dyDescent="0.2">
      <c r="A1496" s="31">
        <v>4</v>
      </c>
      <c r="B1496" s="41" t="s">
        <v>1573</v>
      </c>
      <c r="C1496" s="31"/>
      <c r="D1496" s="31"/>
      <c r="E1496" s="31"/>
      <c r="F1496" s="31"/>
    </row>
    <row r="1497" spans="1:6" x14ac:dyDescent="0.2">
      <c r="A1497" s="31">
        <v>5</v>
      </c>
      <c r="B1497" s="41" t="s">
        <v>1574</v>
      </c>
      <c r="C1497" s="31"/>
      <c r="D1497" s="31"/>
      <c r="E1497" s="31"/>
      <c r="F1497" s="31"/>
    </row>
    <row r="1498" spans="1:6" ht="25.5" x14ac:dyDescent="0.2">
      <c r="A1498" s="31">
        <v>6</v>
      </c>
      <c r="B1498" s="41" t="s">
        <v>1575</v>
      </c>
      <c r="C1498" s="31"/>
      <c r="D1498" s="31"/>
      <c r="E1498" s="31"/>
      <c r="F1498" s="31"/>
    </row>
    <row r="1499" spans="1:6" x14ac:dyDescent="0.2">
      <c r="A1499" s="31"/>
      <c r="B1499" s="31"/>
      <c r="C1499" s="31"/>
      <c r="D1499" s="31"/>
      <c r="E1499" s="31"/>
      <c r="F1499" s="31"/>
    </row>
    <row r="1500" spans="1:6" x14ac:dyDescent="0.2">
      <c r="A1500" s="31"/>
      <c r="B1500" s="31"/>
      <c r="C1500" s="31"/>
      <c r="D1500" s="31"/>
      <c r="E1500" s="31"/>
      <c r="F1500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C1A4F-EB1E-4452-8A97-0224733E71A6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EEC7-459C-4F96-86D8-D6C7D7042822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1595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2" display="Сводка пакетного расчета (Подробнее)" xr:uid="{9B05E5DF-81F9-4AC1-B45E-38F2E9AA091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2026-09-09T11:02:40Z</dcterms:created>
  <dcterms:modified xsi:type="dcterms:W3CDTF">2026-09-09T11:04:20Z</dcterms:modified>
</cp:coreProperties>
</file>