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autoCompressPictures="0" defaultThemeVersion="166925"/>
  <mc:AlternateContent xmlns:mc="http://schemas.openxmlformats.org/markup-compatibility/2006">
    <mc:Choice Requires="x15">
      <x15ac:absPath xmlns:x15ac="http://schemas.microsoft.com/office/spreadsheetml/2010/11/ac" url="C:\Users\avidzba\.codex\visualizations\2026\10\12\01a12ece-8192-7141-89b3-f83f1176184c\StableIllustrationsRectangles_2026-10-31_Run01\"/>
    </mc:Choice>
  </mc:AlternateContent>
  <xr:revisionPtr revIDLastSave="0" documentId="13_ncr:1_{65916A04-47AC-4B71-8DBB-23CC13A1E954}" xr6:coauthVersionLast="36" xr6:coauthVersionMax="36" xr10:uidLastSave="{00000000-0000-0000-0000-000000000000}"/>
  <bookViews>
    <workbookView xWindow="0" yWindow="0" windowWidth="38400" windowHeight="20115" activeTab="3" xr2:uid="{8D96FE31-5FB4-4CD9-A33D-A61A900F2365}"/>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Print_Area" localSheetId="3">Расчет!$A$1:$AJ$60</definedName>
    <definedName name="Print_Area" localSheetId="1">Сечения!$A$1:$K$132</definedName>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Results!$BR$156</definedName>
    <definedName name="rngNDMElementResults">Results!$BG$156</definedName>
    <definedName name="rngNDMMaterialDiagrams">Results!$AA$156</definedName>
    <definedName name="rngNDMSectionAnnotations">Results!$CL$156</definedName>
    <definedName name="rngNDMSectionContours">Results!$AN$156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Справка!$A$561:$F$588</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Config!$A$3:$E$149</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C17" i="5"/>
  <c r="G17" i="5"/>
  <c r="D17" i="5"/>
  <c r="H17" i="5"/>
  <c r="C11" i="5"/>
  <c r="F11" i="5"/>
  <c r="D11" i="5"/>
  <c r="G11" i="5"/>
  <c r="D6" i="5"/>
  <c r="K30" i="4"/>
  <c r="K29" i="4"/>
  <c r="K28" i="4"/>
  <c r="K27" i="4"/>
  <c r="K21" i="4"/>
  <c r="K20" i="4"/>
  <c r="K19" i="4"/>
  <c r="C137" i="4"/>
  <c r="C101" i="4"/>
  <c r="C100" i="4"/>
  <c r="C86" i="4"/>
  <c r="C72" i="4"/>
  <c r="C71" i="4"/>
  <c r="C64" i="4"/>
  <c r="C43" i="4"/>
  <c r="C42" i="4"/>
  <c r="C41" i="4"/>
  <c r="C33" i="4"/>
  <c r="C32" i="4"/>
  <c r="C29" i="4"/>
  <c r="C15" i="4"/>
  <c r="C14" i="4"/>
  <c r="C13" i="4"/>
</calcChain>
</file>

<file path=xl/sharedStrings.xml><?xml version="1.0" encoding="utf-8"?>
<sst xmlns="http://schemas.openxmlformats.org/spreadsheetml/2006/main" count="3077" uniqueCount="1873">
  <si>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</si>
  <si>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</si>
  <si>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</si>
  <si>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</si>
  <si>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</si>
  <si>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</si>
  <si>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</si>
  <si>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</si>
  <si>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</si>
  <si>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</si>
  <si>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</si>
  <si>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</si>
  <si>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</si>
  <si>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</si>
  <si>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</si>
  <si>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</si>
  <si>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</si>
  <si>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подробные результаты хранятся на листе Results. File — полный снимок хранится в файле .ndm рядом с книгой, на листе остаются сводки и общая геометрия. Кнопка «Обновить схему и результаты» загружает снимок без повторного расчёта.</t>
  </si>
  <si>
    <t>Results.SnapshotName</t>
  </si>
  <si>
    <t>NDM_Snapshot</t>
  </si>
  <si>
    <t>Имя снимка без пути и расширения. Файл сохраняется в формате .ndm рядом с книгой. Новый расчёт заменяет файл с этим именем; обновление схемы и результатов загружает его без повторного решения.</t>
  </si>
  <si>
    <t>[Нагрузки, сочетания и диаграммы материалов]</t>
  </si>
  <si>
    <t>[Нагрузки]</t>
  </si>
  <si>
    <t>Load.ReferenceOffsetX</t>
  </si>
  <si>
    <t>мм</t>
  </si>
  <si>
    <t>Смещение точки приложения нагрузок по X относительно центра тяжести бетонного сечения без учёта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</si>
  <si>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</si>
  <si>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расчётных элементов.</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</si>
  <si>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</si>
  <si>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</si>
  <si>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[Выводимое сочетание]</t>
  </si>
  <si>
    <t>Output.CombinationMode</t>
  </si>
  <si>
    <t>Worst</t>
  </si>
  <si>
    <t>Общий выбор сочетания для схемы Excel и экспорта AutoCAD: Worst — определяющее сочетание сохранённого расчёта; User — сочетание из Output.CombinationID.</t>
  </si>
  <si>
    <t>General.WorstCombinationCriterion</t>
  </si>
  <si>
    <t>StrengthCapacity</t>
  </si>
  <si>
    <t>Критерий выбора сочетания Worst при расчёте: прочность по деформациям, прочность по несущей, трещины или устойчивость. Схема и экспорт используют сохранённый выбор.</t>
  </si>
  <si>
    <t>Output.CombinationID</t>
  </si>
  <si>
    <t>ID сочетания для схемы и экспорта при Output.CombinationMode = User. Список берётся непосредственно из таблицы сочетаний; в режиме Worst поле не используется.</t>
  </si>
  <si>
    <t>[Диаграммы материалов]</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</si>
  <si>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</si>
  <si>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</si>
  <si>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</si>
  <si>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</si>
  <si>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[Геометрия]</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</si>
  <si>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</si>
  <si>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</si>
  <si>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</si>
  <si>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</si>
  <si>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</si>
  <si>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</si>
  <si>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[Сетка геометрии]</t>
  </si>
  <si>
    <t>Mesh.MinElementArea</t>
  </si>
  <si>
    <t>Минимальная площадь бетонного элемента или стержня при формировании сечения. Части меньшей площади пропускаются, равной — сохраняются. Применяется к встроенным формам и импорту, включая части после обрезания. Ввод в INPUT Area; 0 отключает фильтр.</t>
  </si>
  <si>
    <t>Mesh.CellGeometry</t>
  </si>
  <si>
    <t>Contour</t>
  </si>
  <si>
    <t>Adaptive — более быстрое формирование прямоугольной сетки с приближённой границей. Contour — точное обрезание ячеек по наружным контурам и отверстиям с сохранением прямых и круговых дуг.</t>
  </si>
  <si>
    <t>Mesh.StepMode</t>
  </si>
  <si>
    <t>Auto 0.1</t>
  </si>
  <si>
    <t>Auto — шаг как доля меньшего габарита сечения; User — независимые ручные шаги Mesh.StepX и Mesh.StepY. Adaptive уточняет пограничные ячейки; Contour обрезает их по фактической границе.</t>
  </si>
  <si>
    <t>Mesh.StepX</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</si>
  <si>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</si>
  <si>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</si>
  <si>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</si>
  <si>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</si>
  <si>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</si>
  <si>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Только Mesh.CellGeometry = Adaptive: уровни деления пересечённых ячеек пополам по X/Y; N = 2 даёт h/4. В Contour сохраняется, но не используется.</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</si>
  <si>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</si>
  <si>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</si>
  <si>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</si>
  <si>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</si>
  <si>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</si>
  <si>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</si>
  <si>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</si>
  <si>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</si>
  <si>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</si>
  <si>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</si>
  <si>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</si>
  <si>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</si>
  <si>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</si>
  <si>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</si>
  <si>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</si>
  <si>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</si>
  <si>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</si>
  <si>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</si>
  <si>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</si>
  <si>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</si>
  <si>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</si>
  <si>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</si>
  <si>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</si>
  <si>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</si>
  <si>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</si>
  <si>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</si>
  <si>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</si>
  <si>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</si>
  <si>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</si>
  <si>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</si>
  <si>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</si>
  <si>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</si>
  <si>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</si>
  <si>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</si>
  <si>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</si>
  <si>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</si>
  <si>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</si>
  <si>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</si>
  <si>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</si>
  <si>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</si>
  <si>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</si>
  <si>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</si>
  <si>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</si>
  <si>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</si>
  <si>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</si>
  <si>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</si>
  <si>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</si>
  <si>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</si>
  <si>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</si>
  <si>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</si>
  <si>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</si>
  <si>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</si>
  <si>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</si>
  <si>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</si>
  <si>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</si>
  <si>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</si>
  <si>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</si>
  <si>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</si>
  <si>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</si>
  <si>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</si>
  <si>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</si>
  <si>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</si>
  <si>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</si>
  <si>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</si>
  <si>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</si>
  <si>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</si>
  <si>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</si>
  <si>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</si>
  <si>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</si>
  <si>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</si>
  <si>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</si>
  <si>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</si>
  <si>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</si>
  <si>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</si>
  <si>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</si>
  <si>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</si>
  <si>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</si>
  <si>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</si>
  <si>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</si>
  <si>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</si>
  <si>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</si>
  <si>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</si>
  <si>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</si>
  <si>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</si>
  <si>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</si>
  <si>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</si>
  <si>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</si>
  <si>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</si>
  <si>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</si>
  <si>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</si>
  <si>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</si>
  <si>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</si>
  <si>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</si>
  <si>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</si>
  <si>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</si>
  <si>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</si>
  <si>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</si>
  <si>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</si>
  <si>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</si>
  <si>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</si>
  <si>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</si>
  <si>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</si>
  <si>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</si>
  <si>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</si>
  <si>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</si>
  <si>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</si>
  <si>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</si>
  <si>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</si>
  <si>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</si>
  <si>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</si>
  <si>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</si>
  <si>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</si>
  <si>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</si>
  <si>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</si>
  <si>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</si>
  <si>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</si>
  <si>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</si>
  <si>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</si>
  <si>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</si>
  <si>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</si>
  <si>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</si>
  <si>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</si>
  <si>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</si>
  <si>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</si>
  <si>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</si>
  <si>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</si>
  <si>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</si>
  <si>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</si>
  <si>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</si>
  <si>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</si>
  <si>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</si>
  <si>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</si>
  <si>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</si>
  <si>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</si>
  <si>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</si>
  <si>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</si>
  <si>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</si>
  <si>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</si>
  <si>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</si>
  <si>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</si>
  <si>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</si>
  <si>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</si>
  <si>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</si>
  <si>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[Экспорт]</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</si>
  <si>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</si>
  <si>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</si>
  <si>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</si>
  <si>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</si>
  <si>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</si>
  <si>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</si>
  <si>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</si>
  <si>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</si>
  <si>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</si>
  <si>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</si>
  <si>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</si>
  <si>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</si>
  <si>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</si>
  <si>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</si>
  <si>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</si>
  <si>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</si>
  <si>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</si>
  <si>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</si>
  <si>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</si>
  <si>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</si>
  <si>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</si>
  <si>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</si>
  <si>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</si>
  <si>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</si>
  <si>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</si>
  <si>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</si>
  <si>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</si>
  <si>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</si>
  <si>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</si>
  <si>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</si>
  <si>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</si>
  <si>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</si>
  <si>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</si>
  <si>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</si>
  <si>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</si>
  <si>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</si>
  <si>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</si>
  <si>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</si>
  <si>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</si>
  <si>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</si>
  <si>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</si>
  <si>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</si>
  <si>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</si>
  <si>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</si>
  <si>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</si>
  <si>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в области chtNDMSectionPlot по сохранённому источнику Excel/File.</t>
  </si>
  <si>
    <t>Plot.AutoUpdateAfterCalculation</t>
  </si>
  <si>
    <t>При Plot.Enabled=Yes обязателен выбор Yes/No: обновлять схему после расчета или сохранять готовую схему. При Plot.Enabled=No настройка не используется. Кнопка обновления читает выбранный источник Excel/File.</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</si>
  <si>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</si>
  <si>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</si>
  <si>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</si>
  <si>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</si>
  <si>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</si>
  <si>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</si>
  <si>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</si>
  <si>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</si>
  <si>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</si>
  <si>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</si>
  <si>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</si>
  <si>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</si>
  <si>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</si>
  <si>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</si>
  <si>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</si>
  <si>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</si>
  <si>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</si>
  <si>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</si>
  <si>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</si>
  <si>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</si>
  <si>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</si>
  <si>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</si>
  <si>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</si>
  <si>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</si>
  <si>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</si>
  <si>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</si>
  <si>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</si>
  <si>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</si>
  <si>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</si>
  <si>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</si>
  <si>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</si>
  <si>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</si>
  <si>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</si>
  <si>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</si>
  <si>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</si>
  <si>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</si>
  <si>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</si>
  <si>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</si>
  <si>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</si>
  <si>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</si>
  <si>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</si>
  <si>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</si>
  <si>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</si>
  <si>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</si>
  <si>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</si>
  <si>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</si>
  <si>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</si>
  <si>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</si>
  <si>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</si>
  <si>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</si>
  <si>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</si>
  <si>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</si>
  <si>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</si>
  <si>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</si>
  <si>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</si>
  <si>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</si>
  <si>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</si>
  <si>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</si>
  <si>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</si>
  <si>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</si>
  <si>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</si>
  <si>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</si>
  <si>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</si>
  <si>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</si>
  <si>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</si>
  <si>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</si>
  <si>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</si>
  <si>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</si>
  <si>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</si>
  <si>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</si>
  <si>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</si>
  <si>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</si>
  <si>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</si>
  <si>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</si>
  <si>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</si>
  <si>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</si>
  <si>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</si>
  <si>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</si>
  <si>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</si>
  <si>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</si>
  <si>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</si>
  <si>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</si>
  <si>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</si>
  <si>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</si>
  <si>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</si>
  <si>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</si>
  <si>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</si>
  <si>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</si>
  <si>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</si>
  <si>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</si>
  <si>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отдельный параметр сжатой ветви программы.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</si>
  <si>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</si>
  <si>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</si>
  <si>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</si>
  <si>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</si>
  <si>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</si>
  <si>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</si>
  <si>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</si>
  <si>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</si>
  <si>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</si>
  <si>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</si>
  <si>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</si>
  <si>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</si>
  <si>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</si>
  <si>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</si>
  <si>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</si>
  <si>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</si>
  <si>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</si>
  <si>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</si>
  <si>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</si>
  <si>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</si>
  <si>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</si>
  <si>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</si>
  <si>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</si>
  <si>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</si>
  <si>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</si>
  <si>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</si>
  <si>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</si>
  <si>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</si>
  <si>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</si>
  <si>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</si>
  <si>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</si>
  <si>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</si>
  <si>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</si>
  <si>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</si>
  <si>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</si>
  <si>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</si>
  <si>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</si>
  <si>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</si>
  <si>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</si>
  <si>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</si>
  <si>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</si>
  <si>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</si>
  <si>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</si>
  <si>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</si>
  <si>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</si>
  <si>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</si>
  <si>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</si>
  <si>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</si>
  <si>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</si>
  <si>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</si>
  <si>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</si>
  <si>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</si>
  <si>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</si>
  <si>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</si>
  <si>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</si>
  <si>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</si>
  <si>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</si>
  <si>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</si>
  <si>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</si>
  <si>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</si>
  <si>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</si>
  <si>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</si>
  <si>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</si>
  <si>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</si>
  <si>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</si>
  <si>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</si>
  <si>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</si>
  <si>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</si>
  <si>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</si>
  <si>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</si>
  <si>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</si>
  <si>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</si>
  <si>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</si>
  <si>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</si>
  <si>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</si>
  <si>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</si>
  <si>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</si>
  <si>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</si>
  <si>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</si>
  <si>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</si>
  <si>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</si>
  <si>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</si>
  <si>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</si>
  <si>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</si>
  <si>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</si>
  <si>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</si>
  <si>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</si>
  <si>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</si>
  <si>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</si>
  <si>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</si>
  <si>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</si>
  <si>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</si>
  <si>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</si>
  <si>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</si>
  <si>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</si>
  <si>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</si>
  <si>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</si>
  <si>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</si>
  <si>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</si>
  <si>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</si>
  <si>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</si>
  <si>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</si>
  <si>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</si>
  <si>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</si>
  <si>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</si>
  <si>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</si>
  <si>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</si>
  <si>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</si>
  <si>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</si>
  <si>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</si>
  <si>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</si>
  <si>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</si>
  <si>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</si>
  <si>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</si>
  <si>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</si>
  <si>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</si>
  <si>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</si>
  <si>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</si>
  <si>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</si>
  <si>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</si>
  <si>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</si>
  <si>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</si>
  <si>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</si>
  <si>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</si>
  <si>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</si>
  <si>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</si>
  <si>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</si>
  <si>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</si>
  <si>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</si>
  <si>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</si>
  <si>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</si>
  <si>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</si>
  <si>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</si>
  <si>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</si>
  <si>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</si>
  <si>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</si>
  <si>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</si>
  <si>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</si>
  <si>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</si>
  <si>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</si>
  <si>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</si>
  <si>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</si>
  <si>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</si>
  <si>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</si>
  <si>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</si>
  <si>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</si>
  <si>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</si>
  <si>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</si>
  <si>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</si>
  <si>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</si>
  <si>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</si>
  <si>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</si>
  <si>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</si>
  <si>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</si>
  <si>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</si>
  <si>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</si>
  <si>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</si>
  <si>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</si>
  <si>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</si>
  <si>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</si>
  <si>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</si>
  <si>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</si>
  <si>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</si>
  <si>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</si>
  <si>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</si>
  <si>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</si>
  <si>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</si>
  <si>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</si>
  <si>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Расстановка</t>
  </si>
  <si>
    <t>as</t>
  </si>
  <si>
    <t>d</t>
  </si>
  <si>
    <t>n</t>
  </si>
  <si>
    <t>s0</t>
  </si>
  <si>
    <t>s1</t>
  </si>
  <si>
    <t>endMode</t>
  </si>
  <si>
    <t>Units</t>
  </si>
  <si>
    <t>Единицы</t>
  </si>
  <si>
    <t>—</t>
  </si>
  <si>
    <t>Circle</t>
  </si>
  <si>
    <t>По окружности</t>
  </si>
  <si>
    <t>IncludeStart</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</si>
  <si>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</si>
  <si>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</si>
  <si>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</si>
  <si>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</si>
  <si>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</si>
  <si>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</si>
  <si>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</si>
  <si>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</si>
  <si>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</si>
  <si>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</si>
  <si>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</si>
  <si>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</si>
  <si>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</si>
  <si>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</si>
  <si>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</si>
  <si>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</si>
  <si>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</si>
  <si>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</si>
  <si>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</si>
  <si>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EachBar</t>
  </si>
  <si>
    <t>Stacked</t>
  </si>
  <si>
    <t>a2 и a3 — независимые базовые смещения от основного ряда, мм.</t>
  </si>
  <si>
    <t>Круглое сечение</t>
  </si>
  <si>
    <t>H1</t>
  </si>
  <si>
    <t>Высота верхнего</t>
  </si>
  <si>
    <t>B1</t>
  </si>
  <si>
    <t>Ширина верхнего</t>
  </si>
  <si>
    <t>H2</t>
  </si>
  <si>
    <t>Высота нижнего</t>
  </si>
  <si>
    <t>B2</t>
  </si>
  <si>
    <t>Ширина нижнего</t>
  </si>
  <si>
    <t>XOffset</t>
  </si>
  <si>
    <t>Смещение верха</t>
  </si>
  <si>
    <t>R1.Top</t>
  </si>
  <si>
    <t>1: сверху</t>
  </si>
  <si>
    <t>IncludeBoth</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</si>
  <si>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</si>
  <si>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</si>
  <si>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</si>
  <si>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</si>
  <si>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</si>
  <si>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</si>
  <si>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</si>
  <si>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</si>
  <si>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</si>
  <si>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</si>
  <si>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</si>
  <si>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</si>
  <si>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</si>
  <si>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</si>
  <si>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</si>
  <si>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</si>
  <si>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</si>
  <si>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</si>
  <si>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</si>
  <si>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</si>
  <si>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</si>
  <si>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</si>
  <si>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</si>
  <si>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</si>
  <si>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</si>
  <si>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</si>
  <si>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</si>
  <si>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</si>
  <si>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</si>
  <si>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</si>
  <si>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</si>
  <si>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</si>
  <si>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</si>
  <si>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</si>
  <si>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</si>
  <si>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</si>
  <si>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</si>
  <si>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</si>
  <si>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</si>
  <si>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</si>
  <si>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</si>
  <si>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</si>
  <si>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</si>
  <si>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</si>
  <si>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</si>
  <si>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</si>
  <si>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</si>
  <si>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</si>
  <si>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</si>
  <si>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</si>
  <si>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</si>
  <si>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</si>
  <si>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</si>
  <si>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</si>
  <si>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</si>
  <si>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ExcludeBoth</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</si>
  <si>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</si>
  <si>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</si>
  <si>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</si>
  <si>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</si>
  <si>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</si>
  <si>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</si>
  <si>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</si>
  <si>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</si>
  <si>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</si>
  <si>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</si>
  <si>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</si>
  <si>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</si>
  <si>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</si>
  <si>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</si>
  <si>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</si>
  <si>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</si>
  <si>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</si>
  <si>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</si>
  <si>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</si>
  <si>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</si>
  <si>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</si>
  <si>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</si>
  <si>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</si>
  <si>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</si>
  <si>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</si>
  <si>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</si>
  <si>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</si>
  <si>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</si>
  <si>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</si>
  <si>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</si>
  <si>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</si>
  <si>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</si>
  <si>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</si>
  <si>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</si>
  <si>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</si>
  <si>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</si>
  <si>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</si>
  <si>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</si>
  <si>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</si>
  <si>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</si>
  <si>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</si>
  <si>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</si>
  <si>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</si>
  <si>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</si>
  <si>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</si>
  <si>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Удобнее всего задать наружный контур, отверстия и арматуру без бетонной сетки: программа построит её сама. Готовую сетку из Region тоже</t>
  </si>
  <si>
    <t>можно импортировать. Объекты должны находиться в пространстве «Модель» AutoCAD. Геометрия, нарисованная на листах чертежа, не импортируется.</t>
  </si>
  <si>
    <t>1. Система координат и масштаб</t>
  </si>
  <si>
    <t>Импорт и экспорт выполняются в мировой системе координат МСК/WCS: _UCS → _World. При локальной или неизвестной системе координат импорт отклоняется. Программа не переключает ПСК.</t>
  </si>
  <si>
    <t>Одна единица AutoCAD равна 1 мм. Сечение должно лежать в плоскости XY при Z = 0; поворот в этой плоскости допускается. Координаты, площади и инерции импортируются в мм, мм2 и мм4 независимо от</t>
  </si>
  <si>
    <t>INPUT/OUTPUT и единиц чертежа. Наклонные контуры, эллипсы и сплайны не поддерживаются.</t>
  </si>
  <si>
    <t>2. Рекомендуемый способ: только контуры и арматура</t>
  </si>
  <si>
    <t>Оставьте слой из AutoCAD.Common.ConcreteLayer пустым: на нём не должно быть бетонных элементов или других объектов. Размещать предварительно разбитую бетонную сетку не требуется.</t>
  </si>
  <si>
    <t>Наружную замкнутую 2D-полилинию или окружность разместите на слое AutoCAD.Common.SectionContourLayer. Каждое отверстие задайте отдельной замкнутой полилинией, окружностью или Region на</t>
  </si>
  <si>
    <t>AutoCAD.Common.OpeningContourLayer. Поддерживаются прямые и круговые дуги.</t>
  </si>
  <si>
    <t>Вместо отдельных границ можно задать один Region с вырезанными отверстиями на слое наружного контура. Вырежьте отверстия командой SUBTRACT. Программа извлечёт все границы этого Region; взрывать его и</t>
  </si>
  <si>
    <t>дублировать отверстия на отдельном слое не нужно. Окружность, нарисованная внутри сплошного Region без вычитания, не становится его отверстием.</t>
  </si>
  <si>
    <t>Если внутри отверстия есть отдельная бетонная часть, задайте её отдельным Region на слое наружного контура. Для автоматического построения сетки всех бетонных частей слой бетонных элементов также</t>
  </si>
  <si>
    <t>оставьте пустым.</t>
  </si>
  <si>
    <t>Арматуру задайте отдельными Region на слое AutoCAD.Common.RebarLayer. Каждый принятый Region становится одним стержнем; круглый эквивалентный диаметр определяется по его площади. Стержни должны</t>
  </si>
  <si>
    <t>находиться в бетоне.</t>
  </si>
  <si>
    <t>На Config выберите Geometry.Source = AutoCAD. В блоке [Сетка геометрии] задайте Mesh.CellGeometry и шаг Mesh.StepMode: Auto выбирает шаг по габаритам, User использует Mesh.StepX и Mesh.StepY. Adaptive</t>
  </si>
  <si>
    <t>делит пограничные прямоугольники на заданное число уровней; Contour точно обрезает базовые ячейки по прямым и дугам без граничного дробления.</t>
  </si>
  <si>
    <t>Нажмите «Сформировать сечение». Наружный контур и все отверстия будут учтены при построении бетонной сетки. Проверьте полученную площадь, количество элементов, стержни и схему. После изменения чертежа</t>
  </si>
  <si>
    <t>или настроек сетки сформируйте сечение заново.</t>
  </si>
  <si>
    <t>Общий Mesh.MinElementArea в блоке [Сетка геометрии] исключает конечные бетонные части и стержни строго меньшей площади. Ввод задаётся в INPUT Area; равная порогу площадь сохраняется, ноль отключает</t>
  </si>
  <si>
    <t>фильтр. Слишком большой порог может удалить важные части сечения.</t>
  </si>
  <si>
    <t>Границы должны быть замкнутыми, без разрывов, самопересечений и дублей. Отдельные отрезки и дуги объедините командой PEDIT в замкнутую полилинию либо</t>
  </si>
  <si>
    <t>создайте Region. Совпадения концов полилинии достаточно; повтор начальной вершины допускается. Отдельные отрезки нулевой длины пропускаются с предупреждением.</t>
  </si>
  <si>
    <t>Отверстия не должны касаться или пересекать друг друга и наружную границу. Контурные слои разблокируйте перед импортом. Исходные объекты не меняются; программа удаляет только созданные ею временные</t>
  </si>
  <si>
    <t>копии.</t>
  </si>
  <si>
    <t>Для построения без готовой сетки наружный контур обязателен: одних отверстий недостаточно. Непригодные объекты или полностью отфильтрованные Region на слое бетонных элементов не считаются пустым слоем</t>
  </si>
  <si>
    <t>и не запускают построение сетки.</t>
  </si>
  <si>
    <t>3. Дополнительный способ: готовая бетонная сетка</t>
  </si>
  <si>
    <t>Разместите каждый бетонный элемент отдельным Region на слое AutoCAD.Common.ConcreteLayer. Сетка должна полностью описывать бетон сечения, включая фактические вырезы. Полилинии, блоки и текст на этом</t>
  </si>
  <si>
    <t>слое не становятся расчётными элементами. Арматура задаётся Region на отдельном слое AutoCAD.Common.RebarLayer.</t>
  </si>
  <si>
    <t>При готовой сетке отдельные наружные контуры и отверстия уточняют область взаимодействия для трещин и схему. Они не вырезают бетон из готовых элементов и не меняют их площадь или инерции. Отверстие</t>
  </si>
  <si>
    <t>нужно учесть в самих бетонных Region либо воспользоваться рекомендуемым построением по контурам.</t>
  </si>
  <si>
    <t>В Contour сохраняется точная форма каждого бетонного Region: прямые, круговые дуги и вырезанные отверстия; несвязные бетонные части становятся отдельными элементами. В Adaptive используются</t>
  </si>
  <si>
    <t>прямоугольные оболочки, построенные по фактическим площади и инерциям. Готовые бетонные элементы заново по шагу Mesh не разбиваются.</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</si>
  <si>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</si>
  <si>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</si>
  <si>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Отсутствующий или пустой контурный слой допустим при готовой бетонной сетке. Для определения области трещин используются заданные точные границы либо границы элементов; четыре варианта перечислены в</t>
  </si>
  <si>
    <t>конце этого раздела. Ни один из них не перестраивает готовую сетку НДС.</t>
  </si>
  <si>
    <t>Сформированное сечение можно экспортировать в AutoCAD до расчёта. Выгружаются только бетон, арматура и включённые геометрические контуры, без напряжений, деформаций и нейтральной линии. Предупреждение</t>
  </si>
  <si>
    <t>об отсутствии рассчитанного состояния показывается всегда.</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</si>
  <si>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</si>
  <si>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</si>
  <si>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</si>
  <si>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</si>
  <si>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</si>
  <si>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</si>
  <si>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</si>
  <si>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</si>
  <si>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</si>
  <si>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идёт в пространство «Модель» активного чертежа, даже если открыт лист. Источник задаёт Results.SnapshotStorage: Excel — лист Results, File — файл Results.SnapshotName рядом с книгой. После изменения</t>
  </si>
  <si>
    <t>нагрузок рассчитайте заново. Геометрия передаётся в мм независимо от OUTPUT. «Очистить подписи в AutoCAD» удаляет оформление, сохраняя бетон, арматуру и контуры; без слоёв оформления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</si>
  <si>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</si>
  <si>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</si>
  <si>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</si>
  <si>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</si>
  <si>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</si>
  <si>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</si>
  <si>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</si>
  <si>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</si>
  <si>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</si>
  <si>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</si>
  <si>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</si>
  <si>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</si>
  <si>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</si>
  <si>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</si>
  <si>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</si>
  <si>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</si>
  <si>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в снимке результатов.</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</si>
  <si>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</si>
  <si>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</si>
  <si>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</si>
  <si>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</si>
  <si>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</si>
  <si>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</si>
  <si>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</si>
  <si>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</si>
  <si>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</si>
  <si>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</si>
  <si>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</si>
  <si>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</si>
  <si>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</si>
  <si>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</si>
  <si>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</si>
  <si>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</si>
  <si>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</si>
  <si>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</si>
  <si>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</si>
  <si>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</si>
  <si>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</si>
  <si>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</si>
  <si>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</si>
  <si>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</si>
  <si>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</si>
  <si>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</si>
  <si>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</si>
  <si>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</si>
  <si>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</si>
  <si>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</si>
  <si>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</si>
  <si>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</si>
  <si>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</si>
  <si>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</si>
  <si>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</si>
  <si>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</si>
  <si>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</si>
  <si>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</si>
  <si>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</si>
  <si>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</si>
  <si>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</si>
  <si>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</si>
  <si>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</si>
  <si>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</si>
  <si>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</si>
  <si>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</si>
  <si>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</si>
  <si>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</si>
  <si>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</si>
  <si>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</si>
  <si>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</si>
  <si>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</si>
  <si>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</si>
  <si>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</si>
  <si>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</si>
  <si>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</si>
  <si>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</si>
  <si>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</si>
  <si>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</si>
  <si>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</si>
  <si>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</si>
  <si>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</si>
  <si>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</si>
  <si>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</si>
  <si>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</si>
  <si>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</si>
  <si>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</si>
  <si>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</si>
  <si>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</si>
  <si>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</si>
  <si>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</si>
  <si>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</si>
  <si>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</si>
  <si>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</si>
  <si>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</si>
  <si>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</si>
  <si>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</si>
  <si>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</si>
  <si>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</si>
  <si>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</si>
  <si>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</si>
  <si>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</si>
  <si>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</si>
  <si>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</si>
  <si>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</si>
  <si>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</si>
  <si>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</si>
  <si>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</si>
  <si>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</si>
  <si>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</si>
  <si>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</si>
  <si>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</si>
  <si>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</si>
  <si>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</si>
  <si>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</si>
  <si>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</si>
  <si>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</si>
  <si>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</si>
  <si>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</si>
  <si>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</si>
  <si>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</si>
  <si>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</si>
  <si>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</si>
  <si>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</si>
  <si>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</si>
  <si>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</si>
  <si>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</si>
  <si>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</si>
  <si>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</si>
  <si>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</si>
  <si>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</si>
  <si>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</si>
  <si>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</si>
  <si>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</si>
  <si>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</si>
  <si>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</si>
  <si>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</si>
  <si>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</si>
  <si>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</si>
  <si>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</si>
  <si>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</si>
  <si>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</si>
  <si>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</si>
  <si>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</si>
  <si>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</si>
  <si>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</si>
  <si>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</si>
  <si>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</si>
  <si>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</si>
  <si>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</si>
  <si>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</si>
  <si>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</si>
  <si>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</si>
  <si>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</si>
  <si>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</si>
  <si>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</si>
  <si>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</si>
  <si>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</si>
  <si>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</si>
  <si>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</si>
  <si>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</si>
  <si>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</si>
  <si>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</si>
  <si>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</si>
  <si>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</si>
  <si>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</si>
  <si>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</si>
  <si>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</si>
  <si>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</si>
  <si>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</si>
  <si>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</si>
  <si>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</si>
  <si>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</si>
  <si>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</si>
  <si>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</si>
  <si>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</si>
  <si>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</si>
  <si>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</si>
  <si>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</si>
  <si>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</si>
  <si>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</si>
  <si>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</si>
  <si>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</si>
  <si>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</si>
  <si>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</si>
  <si>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</si>
  <si>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</si>
  <si>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</si>
  <si>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</si>
  <si>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</si>
  <si>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</si>
  <si>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</si>
  <si>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</si>
  <si>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</si>
  <si>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</si>
  <si>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</si>
  <si>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</si>
  <si>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</si>
  <si>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</si>
  <si>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</si>
  <si>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</si>
  <si>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</si>
  <si>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</si>
  <si>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</si>
  <si>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</si>
  <si>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</si>
  <si>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</si>
  <si>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</si>
  <si>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</si>
  <si>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</si>
  <si>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</si>
  <si>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</si>
  <si>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</si>
  <si>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</si>
  <si>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</si>
  <si>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</si>
  <si>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</si>
  <si>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</si>
  <si>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</si>
  <si>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</si>
  <si>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</si>
  <si>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</si>
  <si>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</si>
  <si>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</si>
  <si>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</si>
  <si>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</si>
  <si>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</si>
  <si>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</si>
  <si>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</si>
  <si>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</si>
  <si>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</si>
  <si>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</si>
  <si>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</si>
  <si>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</si>
  <si>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</si>
  <si>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</si>
  <si>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</si>
  <si>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</si>
  <si>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</si>
  <si>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</si>
  <si>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</si>
  <si>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</si>
  <si>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</si>
  <si>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</si>
  <si>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</si>
  <si>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</si>
  <si>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</si>
  <si>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</si>
  <si>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</si>
  <si>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</si>
  <si>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</si>
  <si>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</si>
  <si>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</si>
  <si>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</si>
  <si>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</si>
  <si>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</si>
  <si>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</si>
  <si>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</si>
  <si>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</si>
  <si>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</si>
  <si>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</si>
  <si>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</si>
  <si>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</si>
  <si>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</si>
  <si>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</si>
  <si>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</si>
  <si>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</si>
  <si>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</si>
  <si>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</si>
  <si>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</si>
  <si>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</si>
  <si>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</si>
  <si>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</si>
  <si>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</si>
  <si>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</si>
  <si>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</si>
  <si>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</si>
  <si>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</si>
  <si>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</si>
  <si>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</si>
  <si>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</si>
  <si>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</si>
  <si>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</si>
  <si>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</si>
  <si>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</si>
  <si>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</si>
  <si>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</si>
  <si>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</si>
  <si>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</si>
  <si>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</si>
  <si>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</si>
  <si>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</si>
  <si>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</si>
  <si>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</si>
  <si>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</si>
  <si>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</si>
  <si>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</si>
  <si>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</si>
  <si>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</si>
  <si>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</si>
  <si>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</si>
  <si>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</si>
  <si>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</si>
  <si>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</si>
  <si>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</si>
  <si>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</si>
  <si>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</si>
  <si>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</si>
  <si>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</si>
  <si>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</si>
  <si>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</si>
  <si>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</si>
  <si>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</si>
  <si>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</si>
  <si>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</si>
  <si>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</si>
  <si>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</si>
  <si>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</si>
  <si>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</si>
  <si>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</si>
  <si>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</si>
  <si>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</si>
  <si>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</si>
  <si>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</si>
  <si>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</si>
  <si>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</si>
  <si>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</si>
  <si>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</si>
  <si>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</si>
  <si>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</si>
  <si>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</si>
  <si>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</si>
  <si>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</si>
  <si>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</si>
  <si>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</si>
  <si>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</si>
  <si>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</si>
  <si>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</si>
  <si>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</si>
  <si>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</si>
  <si>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</si>
  <si>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</si>
  <si>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</si>
  <si>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</si>
  <si>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</si>
  <si>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</si>
  <si>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</si>
  <si>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</si>
  <si>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</si>
  <si>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</si>
  <si>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</si>
  <si>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</si>
  <si>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</si>
  <si>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</si>
  <si>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</si>
  <si>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</si>
  <si>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</si>
  <si>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</si>
  <si>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</si>
  <si>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</si>
  <si>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</si>
  <si>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</si>
  <si>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</si>
  <si>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</si>
  <si>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</si>
  <si>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</si>
  <si>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</si>
  <si>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</si>
  <si>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</si>
  <si>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</si>
  <si>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</si>
  <si>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</si>
  <si>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</si>
  <si>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</si>
  <si>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</si>
  <si>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</si>
  <si>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</si>
  <si>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</si>
  <si>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</si>
  <si>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</si>
  <si>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</si>
  <si>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</si>
  <si>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</si>
  <si>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</si>
  <si>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</si>
  <si>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</si>
  <si>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</si>
  <si>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</si>
  <si>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</si>
  <si>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Mesh.MinElementArea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</si>
  <si>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</si>
  <si>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</si>
  <si>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</si>
  <si>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</si>
  <si>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</si>
  <si>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Сохранённый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</si>
  <si>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</si>
  <si>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</si>
  <si>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</si>
  <si>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</si>
  <si>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</si>
  <si>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</si>
  <si>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</si>
  <si>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</si>
  <si>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</si>
  <si>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</si>
  <si>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</si>
  <si>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</si>
  <si>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</si>
  <si>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</si>
  <si>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</si>
  <si>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</si>
  <si>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</si>
  <si>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</si>
  <si>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</si>
  <si>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</si>
  <si>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</si>
  <si>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одна ненулевая нагрузка.</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</si>
  <si>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</si>
  <si>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</si>
  <si>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</si>
  <si>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</si>
  <si>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</si>
  <si>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</si>
  <si>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</si>
  <si>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</si>
  <si>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</si>
  <si>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</si>
  <si>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</si>
  <si>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</si>
  <si>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</si>
  <si>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</si>
  <si>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</si>
  <si>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</si>
  <si>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</si>
  <si>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</si>
  <si>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</si>
  <si>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Ненулевая N.</t>
  </si>
  <si>
    <t>При N = 0.</t>
  </si>
  <si>
    <t>λ*NMxy</t>
  </si>
  <si>
    <t>Все нагрузки, включая моменты от смещения N.</t>
  </si>
  <si>
    <t>Ничего.</t>
  </si>
  <si>
    <t>На Config в таблице «Нагрузки для устойчивости» задайте часть каждого полного сочетания: для СП 63 — постоянные и длительные нагрузки, для СП 35 — только постоянные. Методика выбирается настройкой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</si>
  <si>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</si>
  <si>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</si>
  <si>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</si>
  <si>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</si>
  <si>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</si>
  <si>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</si>
  <si>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</si>
  <si>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</si>
  <si>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</si>
  <si>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</si>
  <si>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</si>
  <si>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</si>
  <si>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</si>
  <si>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</si>
  <si>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</si>
  <si>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</si>
  <si>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</si>
  <si>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</si>
  <si>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</si>
  <si>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</si>
  <si>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</si>
  <si>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</si>
  <si>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</si>
  <si>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</si>
  <si>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</si>
  <si>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</si>
  <si>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</si>
  <si>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</si>
  <si>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</si>
  <si>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</si>
  <si>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</si>
  <si>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</si>
  <si>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</si>
  <si>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</si>
  <si>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</si>
  <si>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</si>
  <si>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</si>
  <si>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</si>
  <si>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</si>
  <si>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</si>
  <si>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</si>
  <si>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</si>
  <si>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</si>
  <si>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</si>
  <si>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</si>
  <si>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</si>
  <si>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</si>
  <si>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</si>
  <si>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</si>
  <si>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</si>
  <si>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</si>
  <si>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</si>
  <si>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Поля «Отступ начала» (s0) и «Отступ конца» (s1) обрезают выбранный путь по его длине, включая дуги, с учётом as соседних сторон; пустое поле означает 0. Правило расстановки применяется после обрезки: при исключённых концах первый и последний стержни находятся внутри оставшегося пути. Заданный as отключённой стороны тоже ограничивает общий контур; пустой as такой стороны равен 0. Количество стержней должно быть целым положительным числом. Горизонтальные ряды идут слева направо, вертикальные — сверху вниз; это же правило действует у отверстия.</t>
  </si>
  <si>
    <t>Поле «Расстановка» (endMode) задаёт размещение стержней на пути после отступов s0 и s1: IncludeBoth — на обоих концах и между ними; ExcludeBoth — между концами; IncludeStart — в начале и внутри пути; IncludeEnd — в конце и внутри пути.</t>
  </si>
  <si>
    <t>При совпадении центров основных стержней Main сохраняется первый добавленный стержень с его диаметром и материалом. Второй пропускается с предупреждением, в том числе при одинаковых диаметрах. На схеме, в подписях и расчёте учитываются фактически созданные стержни после пропусков.</t>
  </si>
  <si>
    <t>При n = 1 IncludeStart ставит стержень в начале пути, IncludeEnd — в конце, IncludeBoth и ExcludeBoth — посередине пути.</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</si>
  <si>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по направлению пути.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</si>
  <si>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</si>
  <si>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вперёд по направлению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</si>
  <si>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</si>
  <si>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</si>
  <si>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</si>
  <si>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положительное количество n. Расстояние до оси as должно быть больше d/2 и меньше D/2. В полях концевых отступов s0 и s1 укажите неотрицательные значения; пустое поле означает 0.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</si>
  <si>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По умолчанию выбраны IncludeStart и s0 = s1 = 0: стержни равномерно распределяются по полной окружности без повторения начальной точки.</t>
  </si>
  <si>
    <t>Если s0 или s1 больше 0, раскладка идёт по оставшейся открытой дуге с учётом концов по общим правилам. Оба отступа отмеряются вдоль окружности центров стержней; их сумма должна быть меньше π·(D − 2as). Чтобы получить равномерный ряд по полной окружности, оставьте оба отступа равными 0 и выберите IncludeStart. IncludeEnd даёт те же основные позиции с циклическим сдвигом нумерации; при EverySecondBar это может изменить позиции дополнительного ряда.</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</si>
  <si>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</si>
  <si>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</si>
  <si>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</si>
  <si>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</si>
  <si>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Направления рядов задаются общим правилом.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</si>
  <si>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</si>
  <si>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</si>
  <si>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Направления наружных рядов и рядов у отверстия задаются общим правилом.</t>
  </si>
  <si>
    <t>Заданные as всех четырёх сторон отверстия ограничивают общий путь раскладки, в том числе при выключенных рядах; пустой as выключенной стороны равен 0.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</si>
  <si>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</si>
  <si>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</si>
  <si>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</si>
  <si>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</si>
  <si>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</si>
  <si>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</si>
  <si>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отсутствует, значение пустое, неизвестное или формула содержит ошибку, программа укажет место и способ исправления на Config. Без корректного выбора действие не выполняется.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</si>
  <si>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</si>
  <si>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</si>
  <si>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</si>
  <si>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</si>
  <si>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</si>
  <si>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</si>
  <si>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В File источник — файл Results.SnapshotName. Для справки на Results обновляются верхние результаты и четыре нижние таблицы: элементы бетона и арматуры, характеристики сечения, достоверные контуры и диаграммы материалов. Удаление этих данных не меняет снимок и не мешает расчёту. Выбор сочетания, состояния и оформление остаются на Config. Состояния, аннотации и границы элементов хранятся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</si>
  <si>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</si>
  <si>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расчёт, схема и экспорт читают только Results, без загрузки файла. При выбранном File они сразу читают файл Results.SnapshotName; предварительно нажимать кнопку обновления не требуется. Переключение режима само по себе не переносит снимок между листом и файлом.</t>
  </si>
  <si>
    <t>Если предварительная оценка превышает 60000 строк состояний или фактических границ элементов,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</si>
  <si>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«Сформировать сечение» в File также сохраняет точную геометрию в .ndm. Такой файл явно помечен GeometryPreview, не содержит результатов НДС или сочетаний и позволяет после повторного открытия построить схему, экспортировать геометрию и выполнить расчёт по сохранённому сечению.</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</si>
  <si>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</si>
  <si>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</si>
  <si>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В File кнопка «Расчёт» берёт геометрию из указанного файла и заменяет его полным новым расчётом. «Сформировать сечение» заменяет этот файл новой геометрией без НДС. Для нового имени сначала сформируйте сечение или скопируйте существующий снимок под этим именем; это позволяет сохранить прежний расчёт.</t>
  </si>
  <si>
    <t>Чтобы посмотреть сохранённый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</si>
  <si>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уже записанные результаты.</t>
  </si>
  <si>
    <t>Поддерживаются также снимки .ndms, если рядом нет одноимённого .ndm. При наличии обоих файлов используется .ndm; новый расчёт всегда сохраняется с расширением .ndm.</t>
  </si>
  <si>
    <t>Оба смещения обязательны: допускаются конечные положительные, отрицательные и нулевые числа в INPUT-единице длины. Пустота, текстовая заглушка,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</si>
  <si>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</si>
  <si>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</si>
  <si>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</si>
  <si>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</si>
  <si>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</si>
  <si>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</si>
  <si>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Введите неотрицательное число: 0 отключает инженерное зануление, положительное число задает порог. Отрицательное число, пустая ячейка, текстовая заглушка,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</si>
  <si>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</si>
  <si>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</si>
  <si>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</si>
  <si>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</si>
  <si>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</si>
  <si>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</si>
  <si>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Одна настройка выбирает сочетание и для схемы Excel, и для экспорта AutoCAD. Worst берёт определяющее сочетание сохранённого снимка; User использует Output.CombinationID.</t>
  </si>
  <si>
    <t>Критерий General.WorstCombinationCriterion применяется при расчёте. Последующая смена критерия не пересчитывает сохранённый Worst: для этого повторите расчёт.</t>
  </si>
  <si>
    <t>Предварительная схема и экспорт одной геометрии не требуют рассчитанного сочетания. В режиме Worst поле Output.CombinationID не используется и может оставаться пустым.</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</si>
  <si>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</si>
  <si>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</si>
  <si>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</si>
  <si>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</si>
  <si>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</si>
  <si>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Output.CombinationMode = Worst для схемы Excel и экспорта AutoCAD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</si>
  <si>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</si>
  <si>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При Output.CombinationMode = User укажите точный ID сочетания, сохранённого в текущем источнике: Excel Results либо файле снимка. В режиме Worst это поле игнорируется.</t>
  </si>
  <si>
    <t>Выпадающий список непосредственно связан со столбцом CombinationID таблицы сочетаний Config и меняется вместе с ним. Отдельного служебного варианта Worst в этом списке нет.</t>
  </si>
  <si>
    <t>При User пустое значение, ошибка Excel, TODO и ID отсутствующего сочетания дают понятную ошибку с адресом настройки. Они не заменяются Worst автоматически.</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</si>
  <si>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</si>
  <si>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</si>
  <si>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</si>
  <si>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</si>
  <si>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</si>
  <si>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</si>
  <si>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</si>
  <si>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</si>
  <si>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</si>
  <si>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Источник обязателен: выберите Generated или AutoCAD. Отсутствующая строка, пустая ячейка, текстовая заглушка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</si>
  <si>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</si>
  <si>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При выборе AutoCAD удобнее задать наружный контур и отверстия, оставив слой бетонных элементов пустым: программа построит сетку с настройками Mesh. Дополнительно можно импортировать готовые бетонные Region на AutoCAD.Common.ConcreteLayer. В обоих случаях арматура берётся из Region на AutoCAD.Common.RebarLayer. Нажмите «Сформировать сечение»: геометрия сохранится в Results, а при Plot.Enabled = Yes обновится схема.</t>
  </si>
  <si>
    <t>«Выполнить расчет» читает геометрию из Results в режиме Excel или из файла Results.SnapshotName в File. Нагрузки и расчётные настройки берутся из Config. После изменения размеров, армирования, сетки или чертежа заново сформируйте сечение. Выбор Geometry.Source и Geometry.Type сам по себе не меняет сохранённую геометрию.</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</si>
  <si>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</si>
  <si>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</si>
  <si>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</si>
  <si>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текст вместо размера,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</si>
  <si>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</si>
  <si>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</si>
  <si>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Минимальная допустимая площадь бетонного элемента или арматурного стержня. Порог действует при любом способе формирования сечения.</t>
  </si>
  <si>
    <t>В Adaptive сравнивается площадь полученного прямоугольника, в Contour — фактическая площадь каждой связной части после обрезания. При импорте AutoCAD сравниваются конечные бетонные части и арматурные Region.</t>
  </si>
  <si>
    <t>Область с площадью строго меньше порога пропускается; равная порогу сохраняется. Ноль отключает фильтр. Слишком большой порог может удалить существенную часть бетона или все стержни: проверяйте состав и площадь сформированного сечения.</t>
  </si>
  <si>
    <t>Порог вводится в INPUT Area и один раз переводится в мм². Например 25 mm2, 0.25 cm2 и 0.000025 m2 задают один порог. Масштаб чертежа AutoCAD остаётся 1 единица = 1 мм.</t>
  </si>
  <si>
    <t>Изменение порога применяется при следующем нажатии «Сформировать сечение». Чтение готового Results и восстановление поддерживаемого снимка не удаляют сохранённые элементы.</t>
  </si>
  <si>
    <t>Задайте неотрицательное число. Пустая ячейка, ошибка формулы, отрицательное или слишком большое для перевода значение останавливают формирование с указанием фактической ячейки Mesh.MinElementArea.</t>
  </si>
  <si>
    <t>Выберите способ построения бетонных элементов. Adaptive создаёт прямоугольную сетку с уточнением у границы. Contour обрезает базовые ячейки по контурам бетона и отверстий. По умолчанию выбран Contour.</t>
  </si>
  <si>
    <t>Mesh.StepMode определяет основной шаг: Auto выбирает его по габаритам сечения, User использует независимые Mesh.StepX и Mesh.StepY. Ячейки целиком внутри бетона остаются прямоугольными, целиком вне бетона — отбрасываются.</t>
  </si>
  <si>
    <t>Adaptive обычно формирует сетку в 3–4 раза быстрее Contour; выигрыш зависит от формы и шага. Это вариант для быстрого построения, когда допустимо приближение границы. Даже при Mesh.BoundarySubdivisions &gt; 1 край сечения остаётся ступенчатым, из прямоугольников.</t>
  </si>
  <si>
    <t>В Contour программа обрезает базовую ячейку по прямым и круговым дугам с учётом всех отверстий, без дополнительного дробления. Если после обрезания получились отдельные бетонные части, каждая становится элементом. Mesh.BoundarySubdivisions не используется и не перезаписывается.</t>
  </si>
  <si>
    <t>В режиме Contour форма элементов автоматически создаётся по заданным контурам сечения и отверстий или читается из AutoCAD. Описывать каждый элемент вручную не нужно. Если форму определить невозможно, программа сообщает об ошибке без замены элемента прямоугольником.</t>
  </si>
  <si>
    <t>Имена C1, C2 и далее программа присваивает автоматически. Общие свойства элементов находятся в rngNDMSectionGeometry, их границы — в rngNDMElementGeometry, с привязкой по ElementID. В Excel таблица границ находится перед аннотациями Results. В File на листе остаётся шапка, а полные границы хранятся в связанном файле .ndm.</t>
  </si>
  <si>
    <t>Точность НДС проверяйте сравнением расчётов с разным основным шагом сетки. Площадь и инерции берутся по фактической форме элементов; напряжения рассчитываются по принятой волоконной модели. На схеме уменьшается только изображение элементов, их расчётная площадь сохраняется.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</si>
  <si>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</si>
  <si>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</si>
  <si>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</si>
  <si>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</si>
  <si>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</si>
  <si>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</si>
  <si>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</si>
  <si>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</si>
  <si>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</si>
  <si>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</si>
  <si>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</si>
  <si>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</si>
  <si>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Параметр используется только при Mesh.CellGeometry = Adaptive. В Contour он сохраняется без чтения и не влияет на точное обрезание базовых ячеек.</t>
  </si>
  <si>
    <t>Укажите целое число уровней ≥ 1; по умолчанию — 2. Действует в Auto и User при построении по параметрам или контурам AutoCAD. Пустая ячейка, текст, ошибка формулы и дробь недопустимы.</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</si>
  <si>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</si>
  <si>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Например, при основном шаге 50 × 100 мм и N = 2 самые мелкие элементы имеют размеры 12,5 × 25 мм.</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</si>
  <si>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</si>
  <si>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</si>
  <si>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</si>
  <si>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Сравнивайте площадь, центр тяжести, инерции и результаты при разных шагах. Если программа сообщает о переполнении из-за числа ячеек, увеличьте основной шаг или уменьшите N; это техническое ограничение, не требование СП.</t>
  </si>
  <si>
    <t>Mesh.BoundarySubdivisions — численная аппроксимация геометрии. Прямого требования СП к этому параметру нет.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</si>
  <si>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</si>
  <si>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</si>
  <si>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</si>
  <si>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</si>
  <si>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</si>
  <si>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проверка получает статус NumFail. Подробная причина указывается в диагностическом отчёте.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</si>
  <si>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</si>
  <si>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</si>
  <si>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</si>
  <si>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</si>
  <si>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</si>
  <si>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</si>
  <si>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</si>
  <si>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</si>
  <si>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</si>
  <si>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</si>
  <si>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</si>
  <si>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</si>
  <si>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</si>
  <si>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</si>
  <si>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</si>
  <si>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</si>
  <si>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</si>
  <si>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</si>
  <si>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</si>
  <si>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</si>
  <si>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</si>
  <si>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</si>
  <si>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</si>
  <si>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</si>
  <si>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</si>
  <si>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На одной итерации Newton программа может несколько раз оценивать усилия: для проверки равновесия, уточнения чувствительности к деформациям и выбора шага. Поэтому число записей в диагностике может быть больше числа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</si>
  <si>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</si>
  <si>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</si>
  <si>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</si>
  <si>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</si>
  <si>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</si>
  <si>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</si>
  <si>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</si>
  <si>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</si>
  <si>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</si>
  <si>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</si>
  <si>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до MaxLambda предел не найден, успешный результат не выдаётся; причина указывается в комментарии.</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</si>
  <si>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</si>
  <si>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</si>
  <si>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</si>
  <si>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</si>
  <si>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</si>
  <si>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</si>
  <si>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</si>
  <si>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</si>
  <si>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</si>
  <si>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</si>
  <si>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</si>
  <si>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</si>
  <si>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</si>
  <si>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</si>
  <si>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</si>
  <si>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</si>
  <si>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</si>
  <si>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текстовая заглушка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</si>
  <si>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</si>
  <si>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</si>
  <si>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</si>
  <si>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</si>
  <si>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</si>
  <si>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</si>
  <si>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</si>
  <si>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Исходное число ступеней приложения нагрузки при проверке каждого пробного множителя λ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</si>
  <si>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</si>
  <si>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задаёт число ступеней первой попытки при каждом пробном λ. Если MaxRetries разрешает повтор, число ступеней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</si>
  <si>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</si>
  <si>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</si>
  <si>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</si>
  <si>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</si>
  <si>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</si>
  <si>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</si>
  <si>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</si>
  <si>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</si>
  <si>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</si>
  <si>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</si>
  <si>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</si>
  <si>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</si>
  <si>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</si>
  <si>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</si>
  <si>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</si>
  <si>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</si>
  <si>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</si>
  <si>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</si>
  <si>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</si>
  <si>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</si>
  <si>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</si>
  <si>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</si>
  <si>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</si>
  <si>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</si>
  <si>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</si>
  <si>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</si>
  <si>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</si>
  <si>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</si>
  <si>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</si>
  <si>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</si>
  <si>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</si>
  <si>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</si>
  <si>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</si>
  <si>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</si>
  <si>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</si>
  <si>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</si>
  <si>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</si>
  <si>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</si>
  <si>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</si>
  <si>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</si>
  <si>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</si>
  <si>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</si>
  <si>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</si>
  <si>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</si>
  <si>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</si>
  <si>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</si>
  <si>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</si>
  <si>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</si>
  <si>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</si>
  <si>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</si>
  <si>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</si>
  <si>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</si>
  <si>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</si>
  <si>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</si>
  <si>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</si>
  <si>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</si>
  <si>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</si>
  <si>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</si>
  <si>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</si>
  <si>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</si>
  <si>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</si>
  <si>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</si>
  <si>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</si>
  <si>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</si>
  <si>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</si>
  <si>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</si>
  <si>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</si>
  <si>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</si>
  <si>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</si>
  <si>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</si>
  <si>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</si>
  <si>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</si>
  <si>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</si>
  <si>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</si>
  <si>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</si>
  <si>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</si>
  <si>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</si>
  <si>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</si>
  <si>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</si>
  <si>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</si>
  <si>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</si>
  <si>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</si>
  <si>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</si>
  <si>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</si>
  <si>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</si>
  <si>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</si>
  <si>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</si>
  <si>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</si>
  <si>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</si>
  <si>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</si>
  <si>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</si>
  <si>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</si>
  <si>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</si>
  <si>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</si>
  <si>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</si>
  <si>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</si>
  <si>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</si>
  <si>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</si>
  <si>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</si>
  <si>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</si>
  <si>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</si>
  <si>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</si>
  <si>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</si>
  <si>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</si>
  <si>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</si>
  <si>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</si>
  <si>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</si>
  <si>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</si>
  <si>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</si>
  <si>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</si>
  <si>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</si>
  <si>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</si>
  <si>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</si>
  <si>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</si>
  <si>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</si>
  <si>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</si>
  <si>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</si>
  <si>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Region — объект «Область» — на этом слое задаёт бетонные элементы; в Contour несвязные части становятся отдельными элементами.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</si>
  <si>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общим порогом площади,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</si>
  <si>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</si>
  <si>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Mesh.MinElementArea - только пользовательский порог в INPUT Area; он не масштабирует чертеж.</t>
  </si>
  <si>
    <t>Для НДС сохраняются фактические площадь, центр и инерции Region. В Mesh.CellGeometry = Contour сохраняется его точная форма из прямых и круговых дуг, включая отверстия и отдельные части. В Adaptive схема использует прямоугольную оболочку: Rectangle — заданный прямоугольник, Equivalent rectangle — эквивалентный прямоугольник, Equivalent square — равноплощадный квадрат.</t>
  </si>
  <si>
    <t>Только в Adaptive направление эквивалентного квадрата берётся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</si>
  <si>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В Contour схема и экспорт используют фактическую геометрию элемента. В Adaptive для схемы и границ сетки используются сохранённые ширина, высота и поворот; они не заменяют реальные инерции. Цвет при экспорте определяется физическим сжатием или растяжением сохранённого НДС.</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</si>
  <si>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</si>
  <si>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</si>
  <si>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</si>
  <si>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</si>
  <si>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При импорте готовой бетонной сетки слой наружного контура может отсутствовать или быть пустым. Если наружный контур задан без отверстий, для области трещин внутри него принимается сплошной бетон. Чтобы учесть отверстия, задайте их тоже.</t>
  </si>
  <si>
    <t>Подготовка чертежа, пространство «Модель», система координат, замыкание полилиний и правила учёта отверстий описаны в первом разделе справки. Если готовой бетонной сетки нет, программа строит её по наружному контуру и отверстиям; готовую сетку эти контуры не изменяют.</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</si>
  <si>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</si>
  <si>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</si>
  <si>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</si>
  <si>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</si>
  <si>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</si>
  <si>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</si>
  <si>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</si>
  <si>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</si>
  <si>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</si>
  <si>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</si>
  <si>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</si>
  <si>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</si>
  <si>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</si>
  <si>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</si>
  <si>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выбранного сохранённого снимка (Results в Excel либо файл в File). Эта опция не подменяет отсутствующие точные контуры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</si>
  <si>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</si>
  <si>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</si>
  <si>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</si>
  <si>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</si>
  <si>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</si>
  <si>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</si>
  <si>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</si>
  <si>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</si>
  <si>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читает сохранённый расчёт из выбранного источника: лист Results в Excel либо файл Results.SnapshotName в File. Наружные контуры, отверстия и дуги сохраняются. Нерассчитанная или устаревшая область не выводится; превышение допуска ширины не мешает её просмотру.</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</si>
  <si>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</si>
  <si>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текстовая заглушка,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</si>
  <si>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</si>
  <si>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</si>
  <si>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</si>
  <si>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</si>
  <si>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</si>
  <si>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</si>
  <si>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</si>
  <si>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</si>
  <si>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</si>
  <si>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</si>
  <si>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</si>
  <si>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</si>
  <si>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</si>
  <si>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</si>
  <si>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</si>
  <si>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</si>
  <si>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</si>
  <si>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</si>
  <si>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обновляет схему в области chtNDMSectionPlot. No сохраняет готовую схему без обновления.</t>
  </si>
  <si>
    <t>Схема читает сохранённый снимок: лист Results в Excel либо файл Results.SnapshotName в File. Текущая геометрия Config не подменяет снимок.</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</si>
  <si>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</si>
  <si>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Схема заполняет единственную диаграмму с именем chtNDMSectionPlot на любом обычном листе этой книги. Её можно перемещать между листами и менять размер, сохраняя имя. Копии должны иметь другие имена.</t>
  </si>
  <si>
    <t>Если область не найдена, программа создаёт её на листе «Расчет» и сообщает об этом. Если областей с таким именем несколько, обновление требует переименовать или удалить лишние копии.</t>
  </si>
  <si>
    <t>Yes автоматически перестраивает схему сразу после успешного расчета.</t>
  </si>
  <si>
    <t>No оставляет схему как есть. Для ручного обновления нажмите «Обновить схему и результаты».</t>
  </si>
  <si>
    <t>Выбор обязателен, если Plot.Enabled = Yes. Пустота, текстовая заглушка,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</si>
  <si>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</si>
  <si>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читает выбранный источник Excel/File без повторного расчёта.</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</si>
  <si>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</si>
  <si>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</si>
  <si>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</si>
  <si>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</si>
  <si>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</si>
  <si>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</si>
  <si>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</si>
  <si>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</si>
  <si>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</si>
  <si>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</si>
  <si>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текстовая заглушка,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</si>
  <si>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</si>
  <si>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</si>
  <si>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</si>
  <si>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</si>
  <si>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</si>
  <si>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</si>
  <si>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</si>
  <si>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текстовая заглушка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</si>
  <si>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</si>
  <si>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</si>
  <si>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</si>
  <si>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</si>
  <si>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</si>
  <si>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</si>
  <si>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</si>
  <si>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</si>
  <si>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</si>
  <si>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точные наружные контуры и отверстия из выбранного сохранённого снимка.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</si>
  <si>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</si>
  <si>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</si>
  <si>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</si>
  <si>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</si>
  <si>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</si>
  <si>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</si>
  <si>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</si>
  <si>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</si>
  <si>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</si>
  <si>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</si>
  <si>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</si>
  <si>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</si>
  <si>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</si>
  <si>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</si>
  <si>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</si>
  <si>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</si>
  <si>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</si>
  <si>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</si>
  <si>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</si>
  <si>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</si>
  <si>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</si>
  <si>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</si>
  <si>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</si>
  <si>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</si>
  <si>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</si>
  <si>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</si>
  <si>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</si>
  <si>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</si>
  <si>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</si>
  <si>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</si>
  <si>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</si>
  <si>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</si>
  <si>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</si>
  <si>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</si>
  <si>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</si>
  <si>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</si>
  <si>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</si>
  <si>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</si>
  <si>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</si>
  <si>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</si>
  <si>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</si>
  <si>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</si>
  <si>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</si>
  <si>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</si>
  <si>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</si>
  <si>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</si>
  <si>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</si>
  <si>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</si>
  <si>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</si>
  <si>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</si>
  <si>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</si>
  <si>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</si>
  <si>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</si>
  <si>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</si>
  <si>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</si>
  <si>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</si>
  <si>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</si>
  <si>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</si>
  <si>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</si>
  <si>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</si>
  <si>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</si>
  <si>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</si>
  <si>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</si>
  <si>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</si>
  <si>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</si>
  <si>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</si>
  <si>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</si>
  <si>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</si>
  <si>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</si>
  <si>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</si>
  <si>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</si>
  <si>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</si>
  <si>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</si>
  <si>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</si>
  <si>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</si>
  <si>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</si>
  <si>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</si>
  <si>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</si>
  <si>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</si>
  <si>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</si>
  <si>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</si>
  <si>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</si>
  <si>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</si>
  <si>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</si>
  <si>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</si>
  <si>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</si>
  <si>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</si>
  <si>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</si>
  <si>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</si>
  <si>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</si>
  <si>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</si>
  <si>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</si>
  <si>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</si>
  <si>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</si>
  <si>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</si>
  <si>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</si>
  <si>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</si>
  <si>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</si>
  <si>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</si>
  <si>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</si>
  <si>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</si>
  <si>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</si>
  <si>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</si>
  <si>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</si>
  <si>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</si>
  <si>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предусмотрено программой для задания сжатой ветви арматуры.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</si>
  <si>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</si>
  <si>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</si>
  <si>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</si>
  <si>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</si>
  <si>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</si>
  <si>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</si>
  <si>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</si>
  <si>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</si>
  <si>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</si>
  <si>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</si>
  <si>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диапазон перенесён в пустое место, подписи шапки не совпадают с ожидаемыми или новые строки ещё не оформлены, программа заново оформляет соответствующий блок даже при No. Она проверяет подписи и отдельные признаки готового оформления, а не сохранность каждого шрифта и рамки.</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</si>
  <si>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</si>
  <si>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</si>
  <si>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</si>
  <si>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показывает сохранённые результаты, включая не прошедшие проверки. Схема и экспорт читают лист или файл по настройке Results.SnapshotStorage. Изменение настроек Config не обновляет сохранённые результаты.</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</si>
  <si>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</si>
  <si>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</si>
  <si>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</si>
  <si>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</si>
  <si>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</si>
  <si>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</si>
  <si>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</si>
  <si>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</si>
  <si>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</si>
  <si>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снимках без этих необязательных</t>
  </si>
  <si>
    <t>полей 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</si>
  <si>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</si>
  <si>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</si>
  <si>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</si>
  <si>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</si>
  <si>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Width/Height/Rotation описывают прямоугольные элементы</t>
  </si>
  <si>
    <t>Adaptive. В Contour схема и экспорт используют фактические границы из rngNDMElementGeometry. ExtraData содержит необязательные сведения об источнике; расчёт их не использует.</t>
  </si>
  <si>
    <t>В Contour при импорте площадь, центр и инерции вычисляются по фактической границе элемента. Схема и экспорт сохраняют прямые, дуги и отверстия. В Adaptive для схемы строится эквивалентный</t>
  </si>
  <si>
    <t>прямоугольник, если инерции позволяют определить его стороны и поворот; иначе — равноплощадный квадрат.</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</si>
  <si>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</si>
  <si>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</si>
  <si>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</si>
  <si>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</si>
  <si>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перестраивает геометрию; размерные линии и подписи на схеме ему не нужны.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</si>
  <si>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</si>
  <si>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</si>
  <si>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</si>
  <si>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В режиме Excel данные сочетаний и области трещин сохраняются в таблицах Results; кнопка «Обновить схему и результаты»</t>
  </si>
  <si>
    <t>обновляет только схему. В режиме File снимок с именем Results.SnapshotName хранится рядом с книгой. Та же кнопка читает его для</t>
  </si>
  <si>
    <t>схемы и обновляет справочные таблицы без нового расчёта; полные состояния и границы элементов остаются в файле, на листе — их шапки.</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</si>
  <si>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</si>
  <si>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</si>
  <si>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</si>
  <si>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</si>
  <si>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</si>
  <si>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</si>
  <si>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</si>
  <si>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</si>
  <si>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</si>
  <si>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</si>
  <si>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</si>
  <si>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</si>
  <si>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</si>
  <si>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</si>
  <si>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</si>
  <si>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</si>
  <si>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</si>
  <si>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</si>
  <si>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</si>
  <si>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</si>
  <si>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</si>
  <si>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</si>
  <si>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b/>
        <sz val="9"/>
        <color theme="1"/>
        <rFont val="Arial"/>
        <family val="2"/>
        <charset val="204"/>
      </rPr>
      <t xml:space="preserve"> </t>
    </r>
    <r>
      <rPr>
        <b/>
        <u/>
        <sz val="9"/>
        <color rgb="FF0000FF"/>
        <rFont val="Arial"/>
        <family val="2"/>
        <charset val="204"/>
      </rPr>
      <t>(Подробнее)</t>
    </r>
  </si>
  <si>
    <r>
      <t>Единицы измерения</t>
    </r>
    <r>
      <rPr>
        <b/>
        <sz val="9"/>
        <color theme="1"/>
        <rFont val="Arial"/>
        <family val="2"/>
        <charset val="204"/>
      </rPr>
      <t xml:space="preserve"> </t>
    </r>
    <r>
      <rPr>
        <b/>
        <u/>
        <sz val="9"/>
        <color rgb="FF0000FF"/>
        <rFont val="Arial"/>
        <family val="2"/>
        <charset val="204"/>
      </rPr>
      <t>(Подробнее)</t>
    </r>
  </si>
  <si>
    <r>
      <t>Сочетания нагрузок</t>
    </r>
    <r>
      <rPr>
        <b/>
        <sz val="9"/>
        <color theme="1"/>
        <rFont val="Arial"/>
        <family val="2"/>
        <charset val="204"/>
      </rPr>
      <t xml:space="preserve"> </t>
    </r>
    <r>
      <rPr>
        <b/>
        <u/>
        <sz val="9"/>
        <color rgb="FF0000FF"/>
        <rFont val="Arial"/>
        <family val="2"/>
        <charset val="204"/>
      </rPr>
      <t>(Подробнее)</t>
    </r>
  </si>
  <si>
    <r>
      <t>Система знаков</t>
    </r>
    <r>
      <rPr>
        <b/>
        <sz val="9"/>
        <color theme="1"/>
        <rFont val="Arial"/>
        <family val="2"/>
        <charset val="204"/>
      </rPr>
      <t xml:space="preserve"> </t>
    </r>
    <r>
      <rPr>
        <b/>
        <u/>
        <sz val="9"/>
        <color rgb="FF0000FF"/>
        <rFont val="Arial"/>
        <family val="2"/>
        <charset val="204"/>
      </rPr>
      <t>(Подробнее)</t>
    </r>
  </si>
  <si>
    <r>
      <t>Материал арматуры</t>
    </r>
    <r>
      <rPr>
        <b/>
        <sz val="9"/>
        <color theme="1"/>
        <rFont val="Arial"/>
        <family val="2"/>
        <charset val="204"/>
      </rPr>
      <t xml:space="preserve"> </t>
    </r>
    <r>
      <rPr>
        <b/>
        <u/>
        <sz val="9"/>
        <color rgb="FF0000FF"/>
        <rFont val="Arial"/>
        <family val="2"/>
        <charset val="204"/>
      </rPr>
      <t>(Подробнее)</t>
    </r>
  </si>
  <si>
    <r>
      <t>Материал бетона</t>
    </r>
    <r>
      <rPr>
        <b/>
        <sz val="9"/>
        <color theme="1"/>
        <rFont val="Arial"/>
        <family val="2"/>
        <charset val="204"/>
      </rPr>
      <t xml:space="preserve"> </t>
    </r>
    <r>
      <rPr>
        <b/>
        <u/>
        <sz val="9"/>
        <color rgb="FF0000FF"/>
        <rFont val="Arial"/>
        <family val="2"/>
        <charset val="204"/>
      </rPr>
      <t>(Подробнее)</t>
    </r>
  </si>
  <si>
    <r>
      <t>Настройка расчетных профилей</t>
    </r>
    <r>
      <rPr>
        <b/>
        <sz val="9"/>
        <color theme="1"/>
        <rFont val="Arial"/>
        <family val="2"/>
        <charset val="204"/>
      </rPr>
      <t xml:space="preserve"> </t>
    </r>
    <r>
      <rPr>
        <b/>
        <u/>
        <sz val="9"/>
        <color rgb="FF0000FF"/>
        <rFont val="Arial"/>
        <family val="2"/>
        <charset val="204"/>
      </rPr>
      <t>(Подробнее)</t>
    </r>
  </si>
  <si>
    <r>
      <t>Нагрузки для устойчивости</t>
    </r>
    <r>
      <rPr>
        <b/>
        <sz val="9"/>
        <color theme="1"/>
        <rFont val="Arial"/>
        <family val="2"/>
        <charset val="204"/>
      </rPr>
      <t xml:space="preserve"> </t>
    </r>
    <r>
      <rPr>
        <b/>
        <u/>
        <sz val="9"/>
        <color rgb="FF0000FF"/>
        <rFont val="Arial"/>
        <family val="2"/>
        <charset val="204"/>
      </rPr>
      <t>(Подробнее)</t>
    </r>
  </si>
  <si>
    <r>
      <t>СП 35.13330.2011, таблица 7.21</t>
    </r>
    <r>
      <rPr>
        <b/>
        <sz val="9"/>
        <color theme="1"/>
        <rFont val="Arial"/>
        <family val="2"/>
        <charset val="204"/>
      </rPr>
      <t xml:space="preserve"> </t>
    </r>
    <r>
      <rPr>
        <b/>
        <u/>
        <sz val="9"/>
        <color rgb="FF0000FF"/>
        <rFont val="Arial"/>
        <family val="2"/>
        <charset val="204"/>
      </rPr>
      <t>(Подробнее)</t>
    </r>
  </si>
  <si>
    <r>
      <t>Настройки оформления схемы</t>
    </r>
    <r>
      <rPr>
        <b/>
        <sz val="9"/>
        <color theme="1"/>
        <rFont val="Arial"/>
        <family val="2"/>
        <charset val="204"/>
      </rPr>
      <t xml:space="preserve"> </t>
    </r>
    <r>
      <rPr>
        <b/>
        <u/>
        <sz val="9"/>
        <color rgb="FF0000FF"/>
        <rFont val="Arial"/>
        <family val="2"/>
        <charset val="204"/>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</si>
  <si>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</si>
  <si>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</si>
  <si>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</si>
  <si>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</si>
  <si>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</si>
  <si>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</si>
  <si>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</si>
  <si>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</si>
  <si>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</si>
  <si>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</si>
  <si>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</si>
  <si>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</si>
  <si>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 В Contour базовые ячейки обрезаются по фактической границе, а Adaptive уточняет пограничные прямоугольники. Порог минимальной площади применяется к каждой конечной части бетона и физическому стержню; равная порогу площадь сохраняется, а ноль отключает фильтр.</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</si>
  <si>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</si>
  <si>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</si>
  <si>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</si>
  <si>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</si>
  <si>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</si>
  <si>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</si>
  <si>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</si>
  <si>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</si>
  <si>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</si>
  <si>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</si>
  <si>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</si>
  <si>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</si>
  <si>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</si>
  <si>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</si>
  <si>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Общий путь армирования строится командой `OffsetContour`: группы исходных прямых и дуг получают свои `as`, затем `Chain` выбирает сторону. `s0/s1` обрезают этот путь по длине, а правило размещения (включая `ExcludeBoth`) применяется к оставшемуся участку. В рецепте пустые `s0/s1` читаются через `OptionalRowOffset`. Заданный `as` отключённой стороны сохраняется; пустой принимается за ноль. Активный ряд по-прежнему требует `as &gt; d/2`.</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</si>
  <si>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</si>
  <si>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</si>
  <si>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</si>
  <si>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</si>
  <si>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</si>
  <si>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</si>
  <si>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</si>
  <si>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</si>
  <si>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</si>
  <si>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</si>
  <si>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</si>
  <si>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</si>
  <si>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</si>
  <si>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</si>
  <si>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</si>
  <si>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</si>
  <si>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</si>
  <si>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ElementID</t>
  </si>
  <si>
    <t>Достоверные контуры и отверстия сечения</t>
  </si>
  <si>
    <t>Фактические границы бетонных элементов</t>
  </si>
  <si>
    <t>На листе Config в таблице «Единицы измерения» выберите единицы ввода в столбце INPUT и единицы результатов в столбце OUTPUT. Столбец INTERNAL справочный; его значения программа не читает.</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</si>
  <si>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справочный и не влияет на знаки расчёта.</t>
  </si>
  <si>
    <t>Количество стержней n и способ расстановки endMode у отверстия вводить не нужно: эти поля не читаются,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</si>
  <si>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r>
      <t xml:space="preserve">Круглое сечение Circle </t>
    </r>
    <r>
      <rPr>
        <b/>
        <u/>
        <sz val="12"/>
        <color rgb="FF0000FF"/>
        <rFont val="Calibri"/>
        <family val="2"/>
        <charset val="204"/>
      </rPr>
      <t>(Подробнее)</t>
    </r>
  </si>
  <si>
    <r>
      <t xml:space="preserve">Набор прямоугольников Rectangles (Г-сечение) </t>
    </r>
    <r>
      <rPr>
        <b/>
        <u/>
        <sz val="12"/>
        <color rgb="FF0000FF"/>
        <rFont val="Calibri"/>
        <family val="2"/>
        <charset val="204"/>
      </rPr>
      <t>(Подробнее)</t>
    </r>
  </si>
  <si>
    <r>
      <t xml:space="preserve">Клиновидное сечение PointedSection </t>
    </r>
    <r>
      <rPr>
        <b/>
        <u/>
        <sz val="12"/>
        <color rgb="FF0000FF"/>
        <rFont val="Calibri"/>
        <family val="2"/>
        <charset val="204"/>
      </rPr>
      <t>(Подробнее)</t>
    </r>
  </si>
  <si>
    <r>
      <t xml:space="preserve">Пустотелый прямоугольник HollowRectangle </t>
    </r>
    <r>
      <rPr>
        <b/>
        <u/>
        <sz val="12"/>
        <color rgb="FF0000FF"/>
        <rFont val="Calibri"/>
        <family val="2"/>
        <charset val="204"/>
      </rPr>
      <t>(Подробнее)</t>
    </r>
  </si>
  <si>
    <t>PointedSection</t>
  </si>
  <si>
    <t>Высота первого прямоугольника по вертикали; 0 исключает его.</t>
  </si>
  <si>
    <t>Ширина первого прямоугольника по горизонтали; 0 исключает его.</t>
  </si>
  <si>
    <t>Высота второго прямоугольника по вертикали; 0 исключает его.</t>
  </si>
  <si>
    <t>Ширина второго прямоугольника по горизонтали; 0 исключает его.</t>
  </si>
  <si>
    <t>Радиус всех углов каждого заданного прямоугольника; 0 — без скругления.</t>
  </si>
  <si>
    <t>Смещение первого относительно второго вправо; только при двух прямоугольниках.</t>
  </si>
  <si>
    <t>Для сечения из прямоугольников выберите Geometry.Type = Rectangles. В блоке General задайте горизонтальные размеры B1/B2 и вертикальные H1/H2. Все размеры должны быть неотрицательными. Прямоугольник формируется только при B &gt; 0 и H &gt; 0; ноль любого из двух размеров исключает этот прямоугольник.</t>
  </si>
  <si>
    <t>При двух прямоугольниках первый находится над вторым. XOffset смещает левый край первого относительно второго: плюс — вправо, минус — влево, 0 — края совпадают. По ширине нужен общий участок: −B1 &lt; XOffset &lt; B2. При одном прямоугольнике XOffset не читается, а его левый нижний угол находится в (0, 0).</t>
  </si>
  <si>
    <t>Если B1 = 0 или H1 = 0, строки R1 в Main и Extra не читаются и их арматура не создаётся. При B2 = 0 или H2 = 0 то же правило действует для строк R2, независимо от заполненных значений. Если исключены оба прямоугольника, программа сообщает, что сечение не задано. Параметр R перед XOffset: он скругляет все углы каждого заданного прямоугольника отдельно; R = 0 оставляет прямые углы. Слишком большой радиус и потеря связности двух частей вызывают ошибку с адресом ввода.</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</si>
  <si>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Направления всех рядов задаются общим правилом. Отступы s0 и s1 отмеряются по пути соответствующей стороны общего смещённого контура, уже ограниченному as соседних сторон. При двух прямоугольниках сохраняются пути обоих исходных контуров, в том числе у их общей границы. Как у наружной грани HollowRectangle, верхний и нижний ряды включают обе угловые дуги, а боковые ряды располагаются на прямых участках между скруглениями.</t>
  </si>
  <si>
    <t>CombinationID - уникальный идентификатор сочетания. Повтор заполненного ID останавливает запуск: задайте каждому сочетанию индивидуальный номер. Регистр и пробелы по краям не различаются; пустой ID отключает строку. N, Mx и My вводятся в INPUT и пользовательской системе знаков; пустые Mx/My равны 0.</t>
  </si>
  <si>
    <t>Пустой CombinationID отключает строку, даже если нагрузки заполнены: сохраните их и верните номер, когда сочетание снова понадобится. Сочетание с уникальным номером и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сохранённые результаты остаются на листе.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</si>
</sst>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b/>
      <u/>
      <sz val="9"/>
      <color rgb="FF0000FF"/>
      <name val="Arial"/>
      <family val="2"/>
      <charset val="204"/>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font>
    <font>
      <b/>
      <u/>
      <sz val="12"/>
      <color rgb="FF0000FF"/>
      <name val="Calibri"/>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7" fillId="0" borderId="0" applyNumberFormat="0" applyFill="0" applyBorder="0" applyAlignment="0" applyProtection="0"/>
  </cellStyleXfs>
  <cellXfs count="88">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3" xfId="0" applyFont="1" applyFill="1" applyBorder="1" applyAlignment="1">
      <alignment horizontal="center"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164" fontId="2" fillId="5" borderId="3" xfId="0" applyNumberFormat="1"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0" fontId="10" fillId="0" borderId="5" xfId="0" applyFont="1" applyBorder="1" applyAlignment="1">
      <alignment vertical="top" wrapText="1"/>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19" fillId="0" borderId="3" xfId="1" applyFont="1" applyBorder="1" applyAlignment="1">
      <alignment horizontal="center" vertical="center"/>
    </xf>
    <xf numFmtId="0" fontId="5" fillId="3" borderId="0" xfId="1" applyFont="1" applyFill="1"/>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5" fillId="3" borderId="0" xfId="1" applyFont="1" applyFill="1"/>
    <xf numFmtId="0" fontId="2" fillId="0" borderId="0" xfId="0" applyFont="1"/>
    <xf numFmtId="0" fontId="3" fillId="2" borderId="3" xfId="0" applyFont="1" applyFill="1" applyBorder="1" applyAlignment="1">
      <alignment horizontal="center"/>
    </xf>
    <xf numFmtId="0" fontId="3" fillId="2" borderId="4" xfId="0" applyFont="1" applyFill="1" applyBorder="1" applyAlignment="1">
      <alignment horizontal="center"/>
    </xf>
    <xf numFmtId="0" fontId="2" fillId="5" borderId="3" xfId="0" applyFont="1" applyFill="1" applyBorder="1" applyAlignment="1">
      <alignment horizontal="center" vertical="center"/>
    </xf>
    <xf numFmtId="0" fontId="5" fillId="3" borderId="3" xfId="0" applyFont="1" applyFill="1" applyBorder="1" applyAlignment="1">
      <alignment horizontal="left" vertical="center"/>
    </xf>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xf numFmtId="49" fontId="9" fillId="0" borderId="5" xfId="0" applyNumberFormat="1" applyFont="1" applyBorder="1" applyAlignment="1">
      <alignment vertical="top" wrapText="1"/>
    </xf>
    <xf numFmtId="0" fontId="11" fillId="3" borderId="5" xfId="0" applyFont="1" applyFill="1" applyBorder="1" applyAlignment="1">
      <alignment horizontal="left" vertical="top"/>
    </xf>
    <xf numFmtId="49" fontId="10" fillId="0" borderId="5" xfId="0" applyNumberFormat="1" applyFont="1" applyBorder="1" applyAlignment="1">
      <alignment vertical="top" wrapText="1"/>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49" fontId="12" fillId="0" borderId="5" xfId="0" applyNumberFormat="1" applyFont="1" applyBorder="1" applyAlignment="1">
      <alignment vertical="top" wrapText="1"/>
    </xf>
    <xf numFmtId="0" fontId="13" fillId="6" borderId="5" xfId="0" applyFont="1" applyFill="1" applyBorder="1" applyAlignment="1">
      <alignment horizontal="center" vertical="top" wrapText="1"/>
    </xf>
    <xf numFmtId="0" fontId="14" fillId="3" borderId="5" xfId="0" applyFont="1" applyFill="1" applyBorder="1" applyAlignment="1">
      <alignment horizontal="left" vertical="top"/>
    </xf>
    <xf numFmtId="0" fontId="10" fillId="3" borderId="5" xfId="0" applyFont="1" applyFill="1" applyBorder="1" applyAlignment="1">
      <alignment vertical="top"/>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0" fontId="2" fillId="5" borderId="2" xfId="0" applyFont="1" applyFill="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1" fillId="0" borderId="0" xfId="0" applyFon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8002-4C76-8CE5-9F1112D67A29}"/>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8002-4C76-8CE5-9F1112D67A29}"/>
            </c:ext>
          </c:extLst>
        </c:ser>
        <c:dLbls>
          <c:showLegendKey val="0"/>
          <c:showVal val="0"/>
          <c:showCatName val="0"/>
          <c:showSerName val="0"/>
          <c:showPercent val="0"/>
          <c:showBubbleSize val="0"/>
        </c:dLbls>
        <c:axId val="171397304"/>
        <c:axId val="281111736"/>
      </c:scatterChart>
      <c:valAx>
        <c:axId val="17139730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111736"/>
        <c:crossesAt val="0"/>
        <c:crossBetween val="midCat"/>
      </c:valAx>
      <c:valAx>
        <c:axId val="2811117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7139730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F505-4D2F-BC87-B1F373657424}"/>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F505-4D2F-BC87-B1F373657424}"/>
            </c:ext>
          </c:extLst>
        </c:ser>
        <c:dLbls>
          <c:showLegendKey val="0"/>
          <c:showVal val="0"/>
          <c:showCatName val="0"/>
          <c:showSerName val="0"/>
          <c:showPercent val="0"/>
          <c:showBubbleSize val="0"/>
        </c:dLbls>
        <c:axId val="281111408"/>
        <c:axId val="281114360"/>
      </c:scatterChart>
      <c:valAx>
        <c:axId val="28111140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114360"/>
        <c:crossesAt val="0"/>
        <c:crossBetween val="midCat"/>
      </c:valAx>
      <c:valAx>
        <c:axId val="28111436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111140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7711864"/>
        <c:axId val="287714160"/>
      </c:scatterChart>
      <c:valAx>
        <c:axId val="287711864"/>
        <c:scaling>
          <c:orientation val="minMax"/>
        </c:scaling>
        <c:delete val="0"/>
        <c:axPos val="b"/>
        <c:majorTickMark val="out"/>
        <c:minorTickMark val="none"/>
        <c:tickLblPos val="nextTo"/>
        <c:crossAx val="287714160"/>
        <c:crosses val="autoZero"/>
        <c:crossBetween val="midCat"/>
      </c:valAx>
      <c:valAx>
        <c:axId val="287714160"/>
        <c:scaling>
          <c:orientation val="minMax"/>
        </c:scaling>
        <c:delete val="0"/>
        <c:axPos val="l"/>
        <c:majorGridlines/>
        <c:majorTickMark val="out"/>
        <c:minorTickMark val="none"/>
        <c:tickLblPos val="nextTo"/>
        <c:crossAx val="287711864"/>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3" Type="http://schemas.openxmlformats.org/officeDocument/2006/relationships/image" Target="../media/image17.png"/><Relationship Id="rId18" Type="http://schemas.openxmlformats.org/officeDocument/2006/relationships/image" Target="../media/image22.png"/><Relationship Id="rId26" Type="http://schemas.openxmlformats.org/officeDocument/2006/relationships/image" Target="../media/image30.png"/><Relationship Id="rId39" Type="http://schemas.openxmlformats.org/officeDocument/2006/relationships/image" Target="../media/image43.png"/><Relationship Id="rId21" Type="http://schemas.openxmlformats.org/officeDocument/2006/relationships/image" Target="../media/image25.png"/><Relationship Id="rId34" Type="http://schemas.openxmlformats.org/officeDocument/2006/relationships/image" Target="../media/image38.png"/><Relationship Id="rId42" Type="http://schemas.openxmlformats.org/officeDocument/2006/relationships/image" Target="../media/image46.png"/><Relationship Id="rId47" Type="http://schemas.openxmlformats.org/officeDocument/2006/relationships/image" Target="../media/image51.png"/><Relationship Id="rId50" Type="http://schemas.openxmlformats.org/officeDocument/2006/relationships/image" Target="../media/image54.png"/><Relationship Id="rId55" Type="http://schemas.openxmlformats.org/officeDocument/2006/relationships/image" Target="../media/image59.png"/><Relationship Id="rId63" Type="http://schemas.openxmlformats.org/officeDocument/2006/relationships/image" Target="../media/image67.png"/><Relationship Id="rId68" Type="http://schemas.openxmlformats.org/officeDocument/2006/relationships/image" Target="../media/image72.png"/><Relationship Id="rId7" Type="http://schemas.openxmlformats.org/officeDocument/2006/relationships/image" Target="../media/image11.png"/><Relationship Id="rId71" Type="http://schemas.openxmlformats.org/officeDocument/2006/relationships/image" Target="../media/image75.png"/><Relationship Id="rId2" Type="http://schemas.openxmlformats.org/officeDocument/2006/relationships/image" Target="../media/image6.png"/><Relationship Id="rId16" Type="http://schemas.openxmlformats.org/officeDocument/2006/relationships/image" Target="../media/image20.png"/><Relationship Id="rId29" Type="http://schemas.openxmlformats.org/officeDocument/2006/relationships/image" Target="../media/image33.png"/><Relationship Id="rId11" Type="http://schemas.openxmlformats.org/officeDocument/2006/relationships/image" Target="../media/image15.png"/><Relationship Id="rId24" Type="http://schemas.openxmlformats.org/officeDocument/2006/relationships/image" Target="../media/image28.png"/><Relationship Id="rId32" Type="http://schemas.openxmlformats.org/officeDocument/2006/relationships/image" Target="../media/image36.png"/><Relationship Id="rId37" Type="http://schemas.openxmlformats.org/officeDocument/2006/relationships/image" Target="../media/image41.png"/><Relationship Id="rId40" Type="http://schemas.openxmlformats.org/officeDocument/2006/relationships/image" Target="../media/image44.png"/><Relationship Id="rId45" Type="http://schemas.openxmlformats.org/officeDocument/2006/relationships/image" Target="../media/image49.png"/><Relationship Id="rId53" Type="http://schemas.openxmlformats.org/officeDocument/2006/relationships/image" Target="../media/image57.png"/><Relationship Id="rId58" Type="http://schemas.openxmlformats.org/officeDocument/2006/relationships/image" Target="../media/image62.png"/><Relationship Id="rId66" Type="http://schemas.openxmlformats.org/officeDocument/2006/relationships/image" Target="../media/image70.png"/><Relationship Id="rId74" Type="http://schemas.openxmlformats.org/officeDocument/2006/relationships/image" Target="../media/image78.png"/><Relationship Id="rId5" Type="http://schemas.openxmlformats.org/officeDocument/2006/relationships/image" Target="../media/image9.png"/><Relationship Id="rId15" Type="http://schemas.openxmlformats.org/officeDocument/2006/relationships/image" Target="../media/image19.png"/><Relationship Id="rId23" Type="http://schemas.openxmlformats.org/officeDocument/2006/relationships/image" Target="../media/image27.png"/><Relationship Id="rId28" Type="http://schemas.openxmlformats.org/officeDocument/2006/relationships/image" Target="../media/image32.png"/><Relationship Id="rId36" Type="http://schemas.openxmlformats.org/officeDocument/2006/relationships/image" Target="../media/image40.png"/><Relationship Id="rId49" Type="http://schemas.openxmlformats.org/officeDocument/2006/relationships/image" Target="../media/image53.png"/><Relationship Id="rId57" Type="http://schemas.openxmlformats.org/officeDocument/2006/relationships/image" Target="../media/image61.png"/><Relationship Id="rId61" Type="http://schemas.openxmlformats.org/officeDocument/2006/relationships/image" Target="../media/image65.png"/><Relationship Id="rId10" Type="http://schemas.openxmlformats.org/officeDocument/2006/relationships/image" Target="../media/image14.png"/><Relationship Id="rId19" Type="http://schemas.openxmlformats.org/officeDocument/2006/relationships/image" Target="../media/image23.png"/><Relationship Id="rId31" Type="http://schemas.openxmlformats.org/officeDocument/2006/relationships/image" Target="../media/image35.png"/><Relationship Id="rId44" Type="http://schemas.openxmlformats.org/officeDocument/2006/relationships/image" Target="../media/image48.png"/><Relationship Id="rId52" Type="http://schemas.openxmlformats.org/officeDocument/2006/relationships/image" Target="../media/image56.png"/><Relationship Id="rId60" Type="http://schemas.openxmlformats.org/officeDocument/2006/relationships/image" Target="../media/image64.png"/><Relationship Id="rId65" Type="http://schemas.openxmlformats.org/officeDocument/2006/relationships/image" Target="../media/image69.png"/><Relationship Id="rId73" Type="http://schemas.openxmlformats.org/officeDocument/2006/relationships/image" Target="../media/image77.png"/><Relationship Id="rId4" Type="http://schemas.openxmlformats.org/officeDocument/2006/relationships/image" Target="../media/image8.png"/><Relationship Id="rId9" Type="http://schemas.openxmlformats.org/officeDocument/2006/relationships/image" Target="../media/image13.png"/><Relationship Id="rId14" Type="http://schemas.openxmlformats.org/officeDocument/2006/relationships/image" Target="../media/image18.png"/><Relationship Id="rId22" Type="http://schemas.openxmlformats.org/officeDocument/2006/relationships/image" Target="../media/image26.png"/><Relationship Id="rId27" Type="http://schemas.openxmlformats.org/officeDocument/2006/relationships/image" Target="../media/image31.png"/><Relationship Id="rId30" Type="http://schemas.openxmlformats.org/officeDocument/2006/relationships/image" Target="../media/image34.png"/><Relationship Id="rId35" Type="http://schemas.openxmlformats.org/officeDocument/2006/relationships/image" Target="../media/image39.png"/><Relationship Id="rId43" Type="http://schemas.openxmlformats.org/officeDocument/2006/relationships/image" Target="../media/image47.png"/><Relationship Id="rId48" Type="http://schemas.openxmlformats.org/officeDocument/2006/relationships/image" Target="../media/image52.png"/><Relationship Id="rId56" Type="http://schemas.openxmlformats.org/officeDocument/2006/relationships/image" Target="../media/image60.png"/><Relationship Id="rId64" Type="http://schemas.openxmlformats.org/officeDocument/2006/relationships/image" Target="../media/image68.png"/><Relationship Id="rId69" Type="http://schemas.openxmlformats.org/officeDocument/2006/relationships/image" Target="../media/image73.png"/><Relationship Id="rId8" Type="http://schemas.openxmlformats.org/officeDocument/2006/relationships/image" Target="../media/image12.png"/><Relationship Id="rId51" Type="http://schemas.openxmlformats.org/officeDocument/2006/relationships/image" Target="../media/image55.png"/><Relationship Id="rId72" Type="http://schemas.openxmlformats.org/officeDocument/2006/relationships/image" Target="../media/image76.png"/><Relationship Id="rId3" Type="http://schemas.openxmlformats.org/officeDocument/2006/relationships/image" Target="../media/image7.png"/><Relationship Id="rId12" Type="http://schemas.openxmlformats.org/officeDocument/2006/relationships/image" Target="../media/image16.png"/><Relationship Id="rId17" Type="http://schemas.openxmlformats.org/officeDocument/2006/relationships/image" Target="../media/image21.png"/><Relationship Id="rId25" Type="http://schemas.openxmlformats.org/officeDocument/2006/relationships/image" Target="../media/image29.png"/><Relationship Id="rId33" Type="http://schemas.openxmlformats.org/officeDocument/2006/relationships/image" Target="../media/image37.png"/><Relationship Id="rId38" Type="http://schemas.openxmlformats.org/officeDocument/2006/relationships/image" Target="../media/image42.png"/><Relationship Id="rId46" Type="http://schemas.openxmlformats.org/officeDocument/2006/relationships/image" Target="../media/image50.png"/><Relationship Id="rId59" Type="http://schemas.openxmlformats.org/officeDocument/2006/relationships/image" Target="../media/image63.png"/><Relationship Id="rId67" Type="http://schemas.openxmlformats.org/officeDocument/2006/relationships/image" Target="../media/image71.png"/><Relationship Id="rId20" Type="http://schemas.openxmlformats.org/officeDocument/2006/relationships/image" Target="../media/image24.png"/><Relationship Id="rId41" Type="http://schemas.openxmlformats.org/officeDocument/2006/relationships/image" Target="../media/image45.png"/><Relationship Id="rId54" Type="http://schemas.openxmlformats.org/officeDocument/2006/relationships/image" Target="../media/image58.png"/><Relationship Id="rId62" Type="http://schemas.openxmlformats.org/officeDocument/2006/relationships/image" Target="../media/image66.png"/><Relationship Id="rId70" Type="http://schemas.openxmlformats.org/officeDocument/2006/relationships/image" Target="../media/image74.png"/><Relationship Id="rId75" Type="http://schemas.openxmlformats.org/officeDocument/2006/relationships/image" Target="../media/image79.png"/><Relationship Id="rId1" Type="http://schemas.openxmlformats.org/officeDocument/2006/relationships/image" Target="../media/image5.png"/><Relationship Id="rId6" Type="http://schemas.openxmlformats.org/officeDocument/2006/relationships/image" Target="../media/image10.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69CE6C2C-5989-4040-9671-86AC0180F1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E42C9650-A047-4FD7-B14D-824537AA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561975</xdr:colOff>
      <xdr:row>63</xdr:row>
      <xdr:rowOff>47625</xdr:rowOff>
    </xdr:from>
    <xdr:to>
      <xdr:col>23</xdr:col>
      <xdr:colOff>336375</xdr:colOff>
      <xdr:row>83</xdr:row>
      <xdr:rowOff>31427</xdr:rowOff>
    </xdr:to>
    <xdr:pic>
      <xdr:nvPicPr>
        <xdr:cNvPr id="7" name="PointedSection">
          <a:extLst>
            <a:ext uri="{FF2B5EF4-FFF2-40B4-BE49-F238E27FC236}">
              <a16:creationId xmlns:a16="http://schemas.microsoft.com/office/drawing/2014/main" id="{AD60736A-0C31-44E1-AD7A-0CA65F30C853}"/>
            </a:ext>
          </a:extLst>
        </xdr:cNvPr>
        <xdr:cNvPicPr>
          <a:picLocks/>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5498" r="-35498"/>
        <a:stretch/>
      </xdr:blipFill>
      <xdr:spPr>
        <a:xfrm>
          <a:off x="14163675" y="12277725"/>
          <a:ext cx="6480000" cy="3793802"/>
        </a:xfrm>
        <a:prstGeom prst="rect">
          <a:avLst/>
        </a:prstGeom>
      </xdr:spPr>
    </xdr:pic>
    <xdr:clientData/>
  </xdr:twoCellAnchor>
  <xdr:twoCellAnchor editAs="oneCell">
    <xdr:from>
      <xdr:col>13</xdr:col>
      <xdr:colOff>523875</xdr:colOff>
      <xdr:row>97</xdr:row>
      <xdr:rowOff>123827</xdr:rowOff>
    </xdr:from>
    <xdr:to>
      <xdr:col>19</xdr:col>
      <xdr:colOff>466275</xdr:colOff>
      <xdr:row>123</xdr:row>
      <xdr:rowOff>187380</xdr:rowOff>
    </xdr:to>
    <xdr:pic>
      <xdr:nvPicPr>
        <xdr:cNvPr id="9" name="HollowRectangle">
          <a:extLst>
            <a:ext uri="{FF2B5EF4-FFF2-40B4-BE49-F238E27FC236}">
              <a16:creationId xmlns:a16="http://schemas.microsoft.com/office/drawing/2014/main" id="{6C1F22CC-6637-48BD-A861-BDB2579A2C81}"/>
            </a:ext>
          </a:extLst>
        </xdr:cNvPr>
        <xdr:cNvPicPr>
          <a:picLocks/>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9675" b="-19675"/>
        <a:stretch/>
      </xdr:blipFill>
      <xdr:spPr>
        <a:xfrm>
          <a:off x="14735175" y="18907127"/>
          <a:ext cx="3600000" cy="5016553"/>
        </a:xfrm>
        <a:prstGeom prst="rect">
          <a:avLst/>
        </a:prstGeom>
      </xdr:spPr>
    </xdr:pic>
    <xdr:clientData/>
  </xdr:twoCellAnchor>
  <xdr:twoCellAnchor editAs="oneCell">
    <xdr:from>
      <xdr:col>12</xdr:col>
      <xdr:colOff>161925</xdr:colOff>
      <xdr:row>4</xdr:row>
      <xdr:rowOff>57150</xdr:rowOff>
    </xdr:from>
    <xdr:to>
      <xdr:col>16</xdr:col>
      <xdr:colOff>603525</xdr:colOff>
      <xdr:row>17</xdr:row>
      <xdr:rowOff>168307</xdr:rowOff>
    </xdr:to>
    <xdr:pic>
      <xdr:nvPicPr>
        <xdr:cNvPr id="11" name="Circle">
          <a:extLst>
            <a:ext uri="{FF2B5EF4-FFF2-40B4-BE49-F238E27FC236}">
              <a16:creationId xmlns:a16="http://schemas.microsoft.com/office/drawing/2014/main" id="{F0260E11-23B5-4725-A963-A52DBBA127E1}"/>
            </a:ext>
          </a:extLst>
        </xdr:cNvPr>
        <xdr:cNvPicPr>
          <a:picLocks/>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525" r="-5525"/>
        <a:stretch/>
      </xdr:blipFill>
      <xdr:spPr>
        <a:xfrm>
          <a:off x="13763625" y="895350"/>
          <a:ext cx="2880000" cy="2587657"/>
        </a:xfrm>
        <a:prstGeom prst="rect">
          <a:avLst/>
        </a:prstGeom>
      </xdr:spPr>
    </xdr:pic>
    <xdr:clientData/>
  </xdr:twoCellAnchor>
  <xdr:twoCellAnchor editAs="oneCell">
    <xdr:from>
      <xdr:col>12</xdr:col>
      <xdr:colOff>600075</xdr:colOff>
      <xdr:row>26</xdr:row>
      <xdr:rowOff>76200</xdr:rowOff>
    </xdr:from>
    <xdr:to>
      <xdr:col>18</xdr:col>
      <xdr:colOff>542475</xdr:colOff>
      <xdr:row>49</xdr:row>
      <xdr:rowOff>31064</xdr:rowOff>
    </xdr:to>
    <xdr:pic>
      <xdr:nvPicPr>
        <xdr:cNvPr id="13" name="Rectangles">
          <a:extLst>
            <a:ext uri="{FF2B5EF4-FFF2-40B4-BE49-F238E27FC236}">
              <a16:creationId xmlns:a16="http://schemas.microsoft.com/office/drawing/2014/main" id="{FB70A877-6A0B-4A1E-9442-05885BE19AC4}"/>
            </a:ext>
          </a:extLst>
        </xdr:cNvPr>
        <xdr:cNvPicPr>
          <a:picLocks/>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t="-10227" b="-10227"/>
        <a:stretch/>
      </xdr:blipFill>
      <xdr:spPr>
        <a:xfrm>
          <a:off x="14201775" y="5181600"/>
          <a:ext cx="3600000" cy="43363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4273550</xdr:colOff>
      <xdr:row>100</xdr:row>
      <xdr:rowOff>47622</xdr:rowOff>
    </xdr:from>
    <xdr:to>
      <xdr:col>1</xdr:col>
      <xdr:colOff>7385050</xdr:colOff>
      <xdr:row>100</xdr:row>
      <xdr:rowOff>485772</xdr:rowOff>
    </xdr:to>
    <xdr:pic>
      <xdr:nvPicPr>
        <xdr:cNvPr id="3" name="NDMHelpFormula_001" descr="M_x = M_{x,user} + N·(Y_ref - Y_calc)">
          <a:extLst>
            <a:ext uri="{FF2B5EF4-FFF2-40B4-BE49-F238E27FC236}">
              <a16:creationId xmlns:a16="http://schemas.microsoft.com/office/drawing/2014/main" id="{4F0D156B-418F-4B3E-942E-E313A22AD03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944972"/>
          <a:ext cx="3111500" cy="438150"/>
        </a:xfrm>
        <a:prstGeom prst="rect">
          <a:avLst/>
        </a:prstGeom>
      </xdr:spPr>
    </xdr:pic>
    <xdr:clientData/>
  </xdr:twoCellAnchor>
  <xdr:twoCellAnchor>
    <xdr:from>
      <xdr:col>1</xdr:col>
      <xdr:colOff>4270375</xdr:colOff>
      <xdr:row>102</xdr:row>
      <xdr:rowOff>47625</xdr:rowOff>
    </xdr:from>
    <xdr:to>
      <xdr:col>1</xdr:col>
      <xdr:colOff>7388225</xdr:colOff>
      <xdr:row>102</xdr:row>
      <xdr:rowOff>485775</xdr:rowOff>
    </xdr:to>
    <xdr:pic>
      <xdr:nvPicPr>
        <xdr:cNvPr id="5" name="NDMHelpFormula_002" descr="M_y = M_{y,user} + N·(X_ref - X_calc)">
          <a:extLst>
            <a:ext uri="{FF2B5EF4-FFF2-40B4-BE49-F238E27FC236}">
              <a16:creationId xmlns:a16="http://schemas.microsoft.com/office/drawing/2014/main" id="{5E2A95A5-C2CB-4AEB-8F5C-CC8EE3B4B25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640300"/>
          <a:ext cx="3117850" cy="438150"/>
        </a:xfrm>
        <a:prstGeom prst="rect">
          <a:avLst/>
        </a:prstGeom>
      </xdr:spPr>
    </xdr:pic>
    <xdr:clientData/>
  </xdr:twoCellAnchor>
  <xdr:twoCellAnchor>
    <xdr:from>
      <xdr:col>1</xdr:col>
      <xdr:colOff>4467225</xdr:colOff>
      <xdr:row>104</xdr:row>
      <xdr:rowOff>47628</xdr:rowOff>
    </xdr:from>
    <xdr:to>
      <xdr:col>1</xdr:col>
      <xdr:colOff>7191375</xdr:colOff>
      <xdr:row>104</xdr:row>
      <xdr:rowOff>485778</xdr:rowOff>
    </xdr:to>
    <xdr:pic>
      <xdr:nvPicPr>
        <xdr:cNvPr id="7" name="NDMHelpFormula_003" descr="ε(x,y) = ε_0 + κ_x·y + κ_y·x">
          <a:extLst>
            <a:ext uri="{FF2B5EF4-FFF2-40B4-BE49-F238E27FC236}">
              <a16:creationId xmlns:a16="http://schemas.microsoft.com/office/drawing/2014/main" id="{42A90B74-A36A-4792-B105-464585F7680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8335628"/>
          <a:ext cx="2724150" cy="438150"/>
        </a:xfrm>
        <a:prstGeom prst="rect">
          <a:avLst/>
        </a:prstGeom>
      </xdr:spPr>
    </xdr:pic>
    <xdr:clientData/>
  </xdr:twoCellAnchor>
  <xdr:twoCellAnchor>
    <xdr:from>
      <xdr:col>1</xdr:col>
      <xdr:colOff>3041650</xdr:colOff>
      <xdr:row>108</xdr:row>
      <xdr:rowOff>47628</xdr:rowOff>
    </xdr:from>
    <xdr:to>
      <xdr:col>2</xdr:col>
      <xdr:colOff>701675</xdr:colOff>
      <xdr:row>108</xdr:row>
      <xdr:rowOff>485778</xdr:rowOff>
    </xdr:to>
    <xdr:pic>
      <xdr:nvPicPr>
        <xdr:cNvPr id="9" name="NDMHelpFormula_004" descr="|N_int - N| ≤ T_N;    |Mx_int - Mx| ≤ T_Mx;    |My_int - My| ≤ T_My">
          <a:extLst>
            <a:ext uri="{FF2B5EF4-FFF2-40B4-BE49-F238E27FC236}">
              <a16:creationId xmlns:a16="http://schemas.microsoft.com/office/drawing/2014/main" id="{03A0B337-3177-4C19-B9CF-F9C41186009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9402428"/>
          <a:ext cx="5575300" cy="438150"/>
        </a:xfrm>
        <a:prstGeom prst="rect">
          <a:avLst/>
        </a:prstGeom>
      </xdr:spPr>
    </xdr:pic>
    <xdr:clientData/>
  </xdr:twoCellAnchor>
  <xdr:twoCellAnchor>
    <xdr:from>
      <xdr:col>1</xdr:col>
      <xdr:colOff>4743450</xdr:colOff>
      <xdr:row>139</xdr:row>
      <xdr:rowOff>47623</xdr:rowOff>
    </xdr:from>
    <xdr:to>
      <xdr:col>1</xdr:col>
      <xdr:colOff>6915150</xdr:colOff>
      <xdr:row>139</xdr:row>
      <xdr:rowOff>485773</xdr:rowOff>
    </xdr:to>
    <xdr:pic>
      <xdr:nvPicPr>
        <xdr:cNvPr id="11" name="NDMHelpFormula_005" descr="N(λ) = N_0 + λ·N_base">
          <a:extLst>
            <a:ext uri="{FF2B5EF4-FFF2-40B4-BE49-F238E27FC236}">
              <a16:creationId xmlns:a16="http://schemas.microsoft.com/office/drawing/2014/main" id="{271E263D-2279-4C32-939D-84ED8965AE0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5193623"/>
          <a:ext cx="2171700" cy="438150"/>
        </a:xfrm>
        <a:prstGeom prst="rect">
          <a:avLst/>
        </a:prstGeom>
      </xdr:spPr>
    </xdr:pic>
    <xdr:clientData/>
  </xdr:twoCellAnchor>
  <xdr:twoCellAnchor>
    <xdr:from>
      <xdr:col>1</xdr:col>
      <xdr:colOff>3267075</xdr:colOff>
      <xdr:row>141</xdr:row>
      <xdr:rowOff>47623</xdr:rowOff>
    </xdr:from>
    <xdr:to>
      <xdr:col>2</xdr:col>
      <xdr:colOff>476250</xdr:colOff>
      <xdr:row>141</xdr:row>
      <xdr:rowOff>485773</xdr:rowOff>
    </xdr:to>
    <xdr:pic>
      <xdr:nvPicPr>
        <xdr:cNvPr id="13" name="NDMHelpFormula_006" descr="M_x(λ) = M_{x,0} + λ·M_{x,base};    M_y(λ) = M_{y,0} + λ·M_{y,base}">
          <a:extLst>
            <a:ext uri="{FF2B5EF4-FFF2-40B4-BE49-F238E27FC236}">
              <a16:creationId xmlns:a16="http://schemas.microsoft.com/office/drawing/2014/main" id="{2CC8D812-FC11-4885-B310-FE7A73504EA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888948"/>
          <a:ext cx="5124450" cy="438150"/>
        </a:xfrm>
        <a:prstGeom prst="rect">
          <a:avLst/>
        </a:prstGeom>
      </xdr:spPr>
    </xdr:pic>
    <xdr:clientData/>
  </xdr:twoCellAnchor>
  <xdr:twoCellAnchor>
    <xdr:from>
      <xdr:col>1</xdr:col>
      <xdr:colOff>4549775</xdr:colOff>
      <xdr:row>155</xdr:row>
      <xdr:rowOff>50800</xdr:rowOff>
    </xdr:from>
    <xdr:to>
      <xdr:col>1</xdr:col>
      <xdr:colOff>7108825</xdr:colOff>
      <xdr:row>155</xdr:row>
      <xdr:rowOff>787400</xdr:rowOff>
    </xdr:to>
    <xdr:pic>
      <xdr:nvPicPr>
        <xdr:cNvPr id="15" name="NDMHelpFormula_007" descr="max(|ε_b|/ε_{b,ult}; |ε_s|/ε_{s,ult}) = 1">
          <a:extLst>
            <a:ext uri="{FF2B5EF4-FFF2-40B4-BE49-F238E27FC236}">
              <a16:creationId xmlns:a16="http://schemas.microsoft.com/office/drawing/2014/main" id="{C7D9C0FF-11BE-4F26-B1B3-F2DBB6D6D8A8}"/>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578175"/>
          <a:ext cx="2559050" cy="736600"/>
        </a:xfrm>
        <a:prstGeom prst="rect">
          <a:avLst/>
        </a:prstGeom>
      </xdr:spPr>
    </xdr:pic>
    <xdr:clientData/>
  </xdr:twoCellAnchor>
  <xdr:twoCellAnchor>
    <xdr:from>
      <xdr:col>1</xdr:col>
      <xdr:colOff>4991100</xdr:colOff>
      <xdr:row>169</xdr:row>
      <xdr:rowOff>47625</xdr:rowOff>
    </xdr:from>
    <xdr:to>
      <xdr:col>1</xdr:col>
      <xdr:colOff>6667500</xdr:colOff>
      <xdr:row>169</xdr:row>
      <xdr:rowOff>485775</xdr:rowOff>
    </xdr:to>
    <xdr:pic>
      <xdr:nvPicPr>
        <xdr:cNvPr id="17" name="NDMHelpFormula_008" descr="SF_capacity = λ_ult">
          <a:extLst>
            <a:ext uri="{FF2B5EF4-FFF2-40B4-BE49-F238E27FC236}">
              <a16:creationId xmlns:a16="http://schemas.microsoft.com/office/drawing/2014/main" id="{48AD37AD-91EF-4733-AF3E-1637827371D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613475"/>
          <a:ext cx="1676400" cy="438150"/>
        </a:xfrm>
        <a:prstGeom prst="rect">
          <a:avLst/>
        </a:prstGeom>
      </xdr:spPr>
    </xdr:pic>
    <xdr:clientData/>
  </xdr:twoCellAnchor>
  <xdr:twoCellAnchor>
    <xdr:from>
      <xdr:col>1</xdr:col>
      <xdr:colOff>4454525</xdr:colOff>
      <xdr:row>185</xdr:row>
      <xdr:rowOff>47625</xdr:rowOff>
    </xdr:from>
    <xdr:to>
      <xdr:col>1</xdr:col>
      <xdr:colOff>7204075</xdr:colOff>
      <xdr:row>185</xdr:row>
      <xdr:rowOff>485775</xdr:rowOff>
    </xdr:to>
    <xdr:pic>
      <xdr:nvPicPr>
        <xdr:cNvPr id="19" name="NDMHelpFormula_009" descr="a_crc ≤ a_crc,ult      СП 63, п. 8.2.6, ф. (8.118)">
          <a:extLst>
            <a:ext uri="{FF2B5EF4-FFF2-40B4-BE49-F238E27FC236}">
              <a16:creationId xmlns:a16="http://schemas.microsoft.com/office/drawing/2014/main" id="{CFC4F266-4FEC-482A-97B6-610A2C56FD6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871025"/>
          <a:ext cx="2749550" cy="438150"/>
        </a:xfrm>
        <a:prstGeom prst="rect">
          <a:avLst/>
        </a:prstGeom>
      </xdr:spPr>
    </xdr:pic>
    <xdr:clientData/>
  </xdr:twoCellAnchor>
  <xdr:twoCellAnchor>
    <xdr:from>
      <xdr:col>1</xdr:col>
      <xdr:colOff>3540125</xdr:colOff>
      <xdr:row>187</xdr:row>
      <xdr:rowOff>50800</xdr:rowOff>
    </xdr:from>
    <xdr:to>
      <xdr:col>2</xdr:col>
      <xdr:colOff>203200</xdr:colOff>
      <xdr:row>187</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BA8FEF82-06A5-45E8-AFB6-657A3667CF09}"/>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569525"/>
          <a:ext cx="4578350" cy="736600"/>
        </a:xfrm>
        <a:prstGeom prst="rect">
          <a:avLst/>
        </a:prstGeom>
      </xdr:spPr>
    </xdr:pic>
    <xdr:clientData/>
  </xdr:twoCellAnchor>
  <xdr:twoCellAnchor>
    <xdr:from>
      <xdr:col>1</xdr:col>
      <xdr:colOff>2409825</xdr:colOff>
      <xdr:row>194</xdr:row>
      <xdr:rowOff>47625</xdr:rowOff>
    </xdr:from>
    <xdr:to>
      <xdr:col>3</xdr:col>
      <xdr:colOff>85725</xdr:colOff>
      <xdr:row>194</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502041AE-EA23-4C84-A17B-CEAD4241F72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423725"/>
          <a:ext cx="6838950" cy="438150"/>
        </a:xfrm>
        <a:prstGeom prst="rect">
          <a:avLst/>
        </a:prstGeom>
      </xdr:spPr>
    </xdr:pic>
    <xdr:clientData/>
  </xdr:twoCellAnchor>
  <xdr:twoCellAnchor>
    <xdr:from>
      <xdr:col>1</xdr:col>
      <xdr:colOff>4635500</xdr:colOff>
      <xdr:row>203</xdr:row>
      <xdr:rowOff>47622</xdr:rowOff>
    </xdr:from>
    <xdr:to>
      <xdr:col>1</xdr:col>
      <xdr:colOff>7023100</xdr:colOff>
      <xdr:row>203</xdr:row>
      <xdr:rowOff>485772</xdr:rowOff>
    </xdr:to>
    <xdr:pic>
      <xdr:nvPicPr>
        <xdr:cNvPr id="25" name="NDMHelpFormula_012" descr="N &gt; N_crc      СП 63, п. 8.2.4, ф. (8.117)">
          <a:extLst>
            <a:ext uri="{FF2B5EF4-FFF2-40B4-BE49-F238E27FC236}">
              <a16:creationId xmlns:a16="http://schemas.microsoft.com/office/drawing/2014/main" id="{D7B1C446-21A6-4F90-A589-A3ACD50B589A}"/>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9300147"/>
          <a:ext cx="2387600" cy="438150"/>
        </a:xfrm>
        <a:prstGeom prst="rect">
          <a:avLst/>
        </a:prstGeom>
      </xdr:spPr>
    </xdr:pic>
    <xdr:clientData/>
  </xdr:twoCellAnchor>
  <xdr:twoCellAnchor>
    <xdr:from>
      <xdr:col>1</xdr:col>
      <xdr:colOff>4127500</xdr:colOff>
      <xdr:row>205</xdr:row>
      <xdr:rowOff>47625</xdr:rowOff>
    </xdr:from>
    <xdr:to>
      <xdr:col>1</xdr:col>
      <xdr:colOff>7531100</xdr:colOff>
      <xdr:row>205</xdr:row>
      <xdr:rowOff>485775</xdr:rowOff>
    </xdr:to>
    <xdr:pic>
      <xdr:nvPicPr>
        <xdr:cNvPr id="27" name="NDMHelpFormula_013" descr="N_crc = A_red · R_bt,ser      СП 63, п. 8.2.13, ф. (8.127)">
          <a:extLst>
            <a:ext uri="{FF2B5EF4-FFF2-40B4-BE49-F238E27FC236}">
              <a16:creationId xmlns:a16="http://schemas.microsoft.com/office/drawing/2014/main" id="{4E861F11-316D-4935-939F-C3F9E2C8D50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995475"/>
          <a:ext cx="3403600" cy="438150"/>
        </a:xfrm>
        <a:prstGeom prst="rect">
          <a:avLst/>
        </a:prstGeom>
      </xdr:spPr>
    </xdr:pic>
    <xdr:clientData/>
  </xdr:twoCellAnchor>
  <xdr:twoCellAnchor>
    <xdr:from>
      <xdr:col>1</xdr:col>
      <xdr:colOff>4524375</xdr:colOff>
      <xdr:row>207</xdr:row>
      <xdr:rowOff>50800</xdr:rowOff>
    </xdr:from>
    <xdr:to>
      <xdr:col>1</xdr:col>
      <xdr:colOff>7134225</xdr:colOff>
      <xdr:row>207</xdr:row>
      <xdr:rowOff>787400</xdr:rowOff>
    </xdr:to>
    <xdr:pic>
      <xdr:nvPicPr>
        <xdr:cNvPr id="29" name="NDMHelpFormula_014" descr="A_red = A_b + A_s,total · E_s/E_b">
          <a:extLst>
            <a:ext uri="{FF2B5EF4-FFF2-40B4-BE49-F238E27FC236}">
              <a16:creationId xmlns:a16="http://schemas.microsoft.com/office/drawing/2014/main" id="{A6804CCF-6FC7-4299-85BE-B2DBD68AA99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693975"/>
          <a:ext cx="2609850" cy="736600"/>
        </a:xfrm>
        <a:prstGeom prst="rect">
          <a:avLst/>
        </a:prstGeom>
      </xdr:spPr>
    </xdr:pic>
    <xdr:clientData/>
  </xdr:twoCellAnchor>
  <xdr:twoCellAnchor>
    <xdr:from>
      <xdr:col>1</xdr:col>
      <xdr:colOff>5060950</xdr:colOff>
      <xdr:row>209</xdr:row>
      <xdr:rowOff>50800</xdr:rowOff>
    </xdr:from>
    <xdr:to>
      <xdr:col>1</xdr:col>
      <xdr:colOff>6597650</xdr:colOff>
      <xdr:row>209</xdr:row>
      <xdr:rowOff>787400</xdr:rowOff>
    </xdr:to>
    <xdr:pic>
      <xdr:nvPicPr>
        <xdr:cNvPr id="31" name="NDMHelpFormula_015" descr="λ_crc = (N_crc) / (N)">
          <a:extLst>
            <a:ext uri="{FF2B5EF4-FFF2-40B4-BE49-F238E27FC236}">
              <a16:creationId xmlns:a16="http://schemas.microsoft.com/office/drawing/2014/main" id="{69EA5367-AD20-4F7E-A093-E4E191EF0E8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694100"/>
          <a:ext cx="1536700" cy="736600"/>
        </a:xfrm>
        <a:prstGeom prst="rect">
          <a:avLst/>
        </a:prstGeom>
      </xdr:spPr>
    </xdr:pic>
    <xdr:clientData/>
  </xdr:twoCellAnchor>
  <xdr:twoCellAnchor>
    <xdr:from>
      <xdr:col>1</xdr:col>
      <xdr:colOff>4514850</xdr:colOff>
      <xdr:row>213</xdr:row>
      <xdr:rowOff>47625</xdr:rowOff>
    </xdr:from>
    <xdr:to>
      <xdr:col>1</xdr:col>
      <xdr:colOff>7143750</xdr:colOff>
      <xdr:row>213</xdr:row>
      <xdr:rowOff>485775</xdr:rowOff>
    </xdr:to>
    <xdr:pic>
      <xdr:nvPicPr>
        <xdr:cNvPr id="33" name="NDMHelpFormula_016" descr="ε_{bt,ult} = ε_{bt2}      СП 63, п. 8.2.14 и 8.1.30">
          <a:extLst>
            <a:ext uri="{FF2B5EF4-FFF2-40B4-BE49-F238E27FC236}">
              <a16:creationId xmlns:a16="http://schemas.microsoft.com/office/drawing/2014/main" id="{A124DB22-55BF-4D58-BE99-3F6FE4D98FF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3062525"/>
          <a:ext cx="2628900" cy="438150"/>
        </a:xfrm>
        <a:prstGeom prst="rect">
          <a:avLst/>
        </a:prstGeom>
      </xdr:spPr>
    </xdr:pic>
    <xdr:clientData/>
  </xdr:twoCellAnchor>
  <xdr:twoCellAnchor>
    <xdr:from>
      <xdr:col>1</xdr:col>
      <xdr:colOff>3603625</xdr:colOff>
      <xdr:row>216</xdr:row>
      <xdr:rowOff>50797</xdr:rowOff>
    </xdr:from>
    <xdr:to>
      <xdr:col>2</xdr:col>
      <xdr:colOff>139700</xdr:colOff>
      <xdr:row>216</xdr:row>
      <xdr:rowOff>787397</xdr:rowOff>
    </xdr:to>
    <xdr:pic>
      <xdr:nvPicPr>
        <xdr:cNvPr id="35" name="NDMHelpFormula_017" descr="ε_{bt,ult} = ε_{bt2} - (ε_{bt2} - ε_{bt0}) · ε_1/ε_2">
          <a:extLst>
            <a:ext uri="{FF2B5EF4-FFF2-40B4-BE49-F238E27FC236}">
              <a16:creationId xmlns:a16="http://schemas.microsoft.com/office/drawing/2014/main" id="{4F47A123-87F8-4D26-98D8-4AB2B07F5296}"/>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922947"/>
          <a:ext cx="4451350" cy="736600"/>
        </a:xfrm>
        <a:prstGeom prst="rect">
          <a:avLst/>
        </a:prstGeom>
      </xdr:spPr>
    </xdr:pic>
    <xdr:clientData/>
  </xdr:twoCellAnchor>
  <xdr:twoCellAnchor>
    <xdr:from>
      <xdr:col>1</xdr:col>
      <xdr:colOff>4203700</xdr:colOff>
      <xdr:row>225</xdr:row>
      <xdr:rowOff>47625</xdr:rowOff>
    </xdr:from>
    <xdr:to>
      <xdr:col>1</xdr:col>
      <xdr:colOff>7454900</xdr:colOff>
      <xdr:row>225</xdr:row>
      <xdr:rowOff>485775</xdr:rowOff>
    </xdr:to>
    <xdr:pic>
      <xdr:nvPicPr>
        <xdr:cNvPr id="37" name="NDMHelpFormula_018" descr="h_bt = min(max(x_t; 2a_s); 0.5·h)">
          <a:extLst>
            <a:ext uri="{FF2B5EF4-FFF2-40B4-BE49-F238E27FC236}">
              <a16:creationId xmlns:a16="http://schemas.microsoft.com/office/drawing/2014/main" id="{324F7B88-6B69-4583-94F9-0265462810BF}"/>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6101000"/>
          <a:ext cx="3251200" cy="438150"/>
        </a:xfrm>
        <a:prstGeom prst="rect">
          <a:avLst/>
        </a:prstGeom>
      </xdr:spPr>
    </xdr:pic>
    <xdr:clientData/>
  </xdr:twoCellAnchor>
  <xdr:twoCellAnchor>
    <xdr:from>
      <xdr:col>1</xdr:col>
      <xdr:colOff>4762500</xdr:colOff>
      <xdr:row>234</xdr:row>
      <xdr:rowOff>50800</xdr:rowOff>
    </xdr:from>
    <xdr:to>
      <xdr:col>1</xdr:col>
      <xdr:colOff>6896100</xdr:colOff>
      <xdr:row>234</xdr:row>
      <xdr:rowOff>787400</xdr:rowOff>
    </xdr:to>
    <xdr:pic>
      <xdr:nvPicPr>
        <xdr:cNvPr id="39" name="NDMHelpFormula_019" descr="σ_s = (Σ(A_s,i · σ_s,i)) / (ΣA_s,i)">
          <a:extLst>
            <a:ext uri="{FF2B5EF4-FFF2-40B4-BE49-F238E27FC236}">
              <a16:creationId xmlns:a16="http://schemas.microsoft.com/office/drawing/2014/main" id="{10C95B30-8242-4D65-AE65-7B67241CA1F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980600"/>
          <a:ext cx="2133600" cy="736600"/>
        </a:xfrm>
        <a:prstGeom prst="rect">
          <a:avLst/>
        </a:prstGeom>
      </xdr:spPr>
    </xdr:pic>
    <xdr:clientData/>
  </xdr:twoCellAnchor>
  <xdr:twoCellAnchor>
    <xdr:from>
      <xdr:col>1</xdr:col>
      <xdr:colOff>4752975</xdr:colOff>
      <xdr:row>237</xdr:row>
      <xdr:rowOff>50803</xdr:rowOff>
    </xdr:from>
    <xdr:to>
      <xdr:col>1</xdr:col>
      <xdr:colOff>6905625</xdr:colOff>
      <xdr:row>237</xdr:row>
      <xdr:rowOff>787403</xdr:rowOff>
    </xdr:to>
    <xdr:pic>
      <xdr:nvPicPr>
        <xdr:cNvPr id="41" name="NDMHelpFormula_020" descr="d_s,eq = (Σ(n_i·d_i^2)) / (Σ(n_i·d_i))">
          <a:extLst>
            <a:ext uri="{FF2B5EF4-FFF2-40B4-BE49-F238E27FC236}">
              <a16:creationId xmlns:a16="http://schemas.microsoft.com/office/drawing/2014/main" id="{CEE7B779-3F92-4C00-A807-B790FCDB7AC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9142653"/>
          <a:ext cx="2152650" cy="736600"/>
        </a:xfrm>
        <a:prstGeom prst="rect">
          <a:avLst/>
        </a:prstGeom>
      </xdr:spPr>
    </xdr:pic>
    <xdr:clientData/>
  </xdr:twoCellAnchor>
  <xdr:twoCellAnchor>
    <xdr:from>
      <xdr:col>1</xdr:col>
      <xdr:colOff>3971925</xdr:colOff>
      <xdr:row>240</xdr:row>
      <xdr:rowOff>50800</xdr:rowOff>
    </xdr:from>
    <xdr:to>
      <xdr:col>1</xdr:col>
      <xdr:colOff>7686675</xdr:colOff>
      <xdr:row>240</xdr:row>
      <xdr:rowOff>787400</xdr:rowOff>
    </xdr:to>
    <xdr:pic>
      <xdr:nvPicPr>
        <xdr:cNvPr id="43" name="NDMHelpFormula_021" descr="l_{s,0} = 0.5 · (A_bt) / (A_s) · d_s,eq      СП 63, п. 8.2.17, ф. (8.136)">
          <a:extLst>
            <a:ext uri="{FF2B5EF4-FFF2-40B4-BE49-F238E27FC236}">
              <a16:creationId xmlns:a16="http://schemas.microsoft.com/office/drawing/2014/main" id="{FACB8965-70C1-4DB2-BC32-5CE29DFE4E8C}"/>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50352325"/>
          <a:ext cx="3714750" cy="736600"/>
        </a:xfrm>
        <a:prstGeom prst="rect">
          <a:avLst/>
        </a:prstGeom>
      </xdr:spPr>
    </xdr:pic>
    <xdr:clientData/>
  </xdr:twoCellAnchor>
  <xdr:twoCellAnchor>
    <xdr:from>
      <xdr:col>1</xdr:col>
      <xdr:colOff>4200525</xdr:colOff>
      <xdr:row>242</xdr:row>
      <xdr:rowOff>47625</xdr:rowOff>
    </xdr:from>
    <xdr:to>
      <xdr:col>1</xdr:col>
      <xdr:colOff>7458075</xdr:colOff>
      <xdr:row>242</xdr:row>
      <xdr:rowOff>485775</xdr:rowOff>
    </xdr:to>
    <xdr:pic>
      <xdr:nvPicPr>
        <xdr:cNvPr id="45" name="NDMHelpFormula_022" descr="l_s = max(l_{s,0}; 10·d_s,eq; 100 мм)">
          <a:extLst>
            <a:ext uri="{FF2B5EF4-FFF2-40B4-BE49-F238E27FC236}">
              <a16:creationId xmlns:a16="http://schemas.microsoft.com/office/drawing/2014/main" id="{2B95818C-1E5D-4C29-824A-50A1D28A582A}"/>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1349275"/>
          <a:ext cx="3257550" cy="438150"/>
        </a:xfrm>
        <a:prstGeom prst="rect">
          <a:avLst/>
        </a:prstGeom>
      </xdr:spPr>
    </xdr:pic>
    <xdr:clientData/>
  </xdr:twoCellAnchor>
  <xdr:twoCellAnchor>
    <xdr:from>
      <xdr:col>1</xdr:col>
      <xdr:colOff>3848100</xdr:colOff>
      <xdr:row>244</xdr:row>
      <xdr:rowOff>47625</xdr:rowOff>
    </xdr:from>
    <xdr:to>
      <xdr:col>1</xdr:col>
      <xdr:colOff>7810500</xdr:colOff>
      <xdr:row>244</xdr:row>
      <xdr:rowOff>485775</xdr:rowOff>
    </xdr:to>
    <xdr:pic>
      <xdr:nvPicPr>
        <xdr:cNvPr id="47" name="NDMHelpFormula_023" descr="l_s = min(l_s; 40·d_s,eq; 400 мм)      СП 63, п. 8.2.17">
          <a:extLst>
            <a:ext uri="{FF2B5EF4-FFF2-40B4-BE49-F238E27FC236}">
              <a16:creationId xmlns:a16="http://schemas.microsoft.com/office/drawing/2014/main" id="{45EAC85C-ED60-46D2-BAF7-FA5E16625CB4}"/>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2044600"/>
          <a:ext cx="3962400" cy="438150"/>
        </a:xfrm>
        <a:prstGeom prst="rect">
          <a:avLst/>
        </a:prstGeom>
      </xdr:spPr>
    </xdr:pic>
    <xdr:clientData/>
  </xdr:twoCellAnchor>
  <xdr:twoCellAnchor>
    <xdr:from>
      <xdr:col>1</xdr:col>
      <xdr:colOff>4044950</xdr:colOff>
      <xdr:row>254</xdr:row>
      <xdr:rowOff>50800</xdr:rowOff>
    </xdr:from>
    <xdr:to>
      <xdr:col>1</xdr:col>
      <xdr:colOff>7613650</xdr:colOff>
      <xdr:row>254</xdr:row>
      <xdr:rowOff>787400</xdr:rowOff>
    </xdr:to>
    <xdr:pic>
      <xdr:nvPicPr>
        <xdr:cNvPr id="49" name="NDMHelpFormula_024" descr="ψ_s = 1 - 0.8 · (σ_s,crc) / (σ_s)       СП 63, п. 8.2.18, ф. (8.137)">
          <a:extLst>
            <a:ext uri="{FF2B5EF4-FFF2-40B4-BE49-F238E27FC236}">
              <a16:creationId xmlns:a16="http://schemas.microsoft.com/office/drawing/2014/main" id="{B8A52FCC-7DD0-47C7-9BDD-79D817904292}"/>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4086125"/>
          <a:ext cx="3568700" cy="736600"/>
        </a:xfrm>
        <a:prstGeom prst="rect">
          <a:avLst/>
        </a:prstGeom>
      </xdr:spPr>
    </xdr:pic>
    <xdr:clientData/>
  </xdr:twoCellAnchor>
  <xdr:twoCellAnchor>
    <xdr:from>
      <xdr:col>1</xdr:col>
      <xdr:colOff>4933950</xdr:colOff>
      <xdr:row>264</xdr:row>
      <xdr:rowOff>50800</xdr:rowOff>
    </xdr:from>
    <xdr:to>
      <xdr:col>1</xdr:col>
      <xdr:colOff>6724650</xdr:colOff>
      <xdr:row>264</xdr:row>
      <xdr:rowOff>787400</xdr:rowOff>
    </xdr:to>
    <xdr:pic>
      <xdr:nvPicPr>
        <xdr:cNvPr id="51" name="NDMHelpFormula_025" descr="SF_crc = (a_crc,ult) / (a_crc)">
          <a:extLst>
            <a:ext uri="{FF2B5EF4-FFF2-40B4-BE49-F238E27FC236}">
              <a16:creationId xmlns:a16="http://schemas.microsoft.com/office/drawing/2014/main" id="{A31DFDFB-4B69-40C8-9053-0A090D8A6CD7}"/>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429275"/>
          <a:ext cx="1790700" cy="736600"/>
        </a:xfrm>
        <a:prstGeom prst="rect">
          <a:avLst/>
        </a:prstGeom>
      </xdr:spPr>
    </xdr:pic>
    <xdr:clientData/>
  </xdr:twoCellAnchor>
  <xdr:twoCellAnchor>
    <xdr:from>
      <xdr:col>1</xdr:col>
      <xdr:colOff>5003800</xdr:colOff>
      <xdr:row>270</xdr:row>
      <xdr:rowOff>47625</xdr:rowOff>
    </xdr:from>
    <xdr:to>
      <xdr:col>1</xdr:col>
      <xdr:colOff>6654800</xdr:colOff>
      <xdr:row>270</xdr:row>
      <xdr:rowOff>485775</xdr:rowOff>
    </xdr:to>
    <xdr:pic>
      <xdr:nvPicPr>
        <xdr:cNvPr id="53" name="NDMHelpFormula_026" descr="σ_c,max ≤ R_b,mc2">
          <a:extLst>
            <a:ext uri="{FF2B5EF4-FFF2-40B4-BE49-F238E27FC236}">
              <a16:creationId xmlns:a16="http://schemas.microsoft.com/office/drawing/2014/main" id="{C1F2116A-FFA5-4FEA-852F-FC0446710F7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8121550"/>
          <a:ext cx="1651000" cy="438150"/>
        </a:xfrm>
        <a:prstGeom prst="rect">
          <a:avLst/>
        </a:prstGeom>
      </xdr:spPr>
    </xdr:pic>
    <xdr:clientData/>
  </xdr:twoCellAnchor>
  <xdr:twoCellAnchor>
    <xdr:from>
      <xdr:col>1</xdr:col>
      <xdr:colOff>4892675</xdr:colOff>
      <xdr:row>272</xdr:row>
      <xdr:rowOff>50800</xdr:rowOff>
    </xdr:from>
    <xdr:to>
      <xdr:col>1</xdr:col>
      <xdr:colOff>6765925</xdr:colOff>
      <xdr:row>272</xdr:row>
      <xdr:rowOff>787400</xdr:rowOff>
    </xdr:to>
    <xdr:pic>
      <xdr:nvPicPr>
        <xdr:cNvPr id="55" name="NDMHelpFormula_027" descr="SF_long = (R_b,mc2) / (σ_c,max)">
          <a:extLst>
            <a:ext uri="{FF2B5EF4-FFF2-40B4-BE49-F238E27FC236}">
              <a16:creationId xmlns:a16="http://schemas.microsoft.com/office/drawing/2014/main" id="{8B730802-50A1-4E63-AB98-EA548DD89A4E}"/>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820050"/>
          <a:ext cx="1873250" cy="736600"/>
        </a:xfrm>
        <a:prstGeom prst="rect">
          <a:avLst/>
        </a:prstGeom>
      </xdr:spPr>
    </xdr:pic>
    <xdr:clientData/>
  </xdr:twoCellAnchor>
  <xdr:twoCellAnchor>
    <xdr:from>
      <xdr:col>1</xdr:col>
      <xdr:colOff>4648200</xdr:colOff>
      <xdr:row>299</xdr:row>
      <xdr:rowOff>50800</xdr:rowOff>
    </xdr:from>
    <xdr:to>
      <xdr:col>1</xdr:col>
      <xdr:colOff>7010400</xdr:colOff>
      <xdr:row>299</xdr:row>
      <xdr:rowOff>787400</xdr:rowOff>
    </xdr:to>
    <xdr:pic>
      <xdr:nvPicPr>
        <xdr:cNvPr id="57" name="NDMHelpFormula_028" descr="s_{12} = L_{12} - (d_1 + d_2) / (2)">
          <a:extLst>
            <a:ext uri="{FF2B5EF4-FFF2-40B4-BE49-F238E27FC236}">
              <a16:creationId xmlns:a16="http://schemas.microsoft.com/office/drawing/2014/main" id="{A27C36FE-5104-4B4E-BE61-2CD5441381DF}"/>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4049275"/>
          <a:ext cx="2362200" cy="736600"/>
        </a:xfrm>
        <a:prstGeom prst="rect">
          <a:avLst/>
        </a:prstGeom>
      </xdr:spPr>
    </xdr:pic>
    <xdr:clientData/>
  </xdr:twoCellAnchor>
  <xdr:twoCellAnchor>
    <xdr:from>
      <xdr:col>1</xdr:col>
      <xdr:colOff>4235450</xdr:colOff>
      <xdr:row>301</xdr:row>
      <xdr:rowOff>53975</xdr:rowOff>
    </xdr:from>
    <xdr:to>
      <xdr:col>1</xdr:col>
      <xdr:colOff>7423150</xdr:colOff>
      <xdr:row>301</xdr:row>
      <xdr:rowOff>555625</xdr:rowOff>
    </xdr:to>
    <xdr:pic>
      <xdr:nvPicPr>
        <xdr:cNvPr id="59" name="NDMHelpFormula_029" descr="L_12 = √((x_2-x_1)^2 + (y_2-y_1)^2)">
          <a:extLst>
            <a:ext uri="{FF2B5EF4-FFF2-40B4-BE49-F238E27FC236}">
              <a16:creationId xmlns:a16="http://schemas.microsoft.com/office/drawing/2014/main" id="{75842B20-9CAB-4407-A035-6CB5915B42BD}"/>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5052575"/>
          <a:ext cx="3187700" cy="501650"/>
        </a:xfrm>
        <a:prstGeom prst="rect">
          <a:avLst/>
        </a:prstGeom>
      </xdr:spPr>
    </xdr:pic>
    <xdr:clientData/>
  </xdr:twoCellAnchor>
  <xdr:twoCellAnchor>
    <xdr:from>
      <xdr:col>1</xdr:col>
      <xdr:colOff>3667125</xdr:colOff>
      <xdr:row>303</xdr:row>
      <xdr:rowOff>50800</xdr:rowOff>
    </xdr:from>
    <xdr:to>
      <xdr:col>2</xdr:col>
      <xdr:colOff>76200</xdr:colOff>
      <xdr:row>303</xdr:row>
      <xdr:rowOff>787400</xdr:rowOff>
    </xdr:to>
    <xdr:pic>
      <xdr:nvPicPr>
        <xdr:cNvPr id="61" name="NDMHelpFormula_030" descr="x_ц = (A_1·x_1 + A_2·x_2 + ...) / (A_1 + A_2 + ...) ; аналогично y_ц">
          <a:extLst>
            <a:ext uri="{FF2B5EF4-FFF2-40B4-BE49-F238E27FC236}">
              <a16:creationId xmlns:a16="http://schemas.microsoft.com/office/drawing/2014/main" id="{C88DE63A-2EB0-47AD-93F2-D3934917826E}"/>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820925"/>
          <a:ext cx="4324350" cy="736600"/>
        </a:xfrm>
        <a:prstGeom prst="rect">
          <a:avLst/>
        </a:prstGeom>
      </xdr:spPr>
    </xdr:pic>
    <xdr:clientData/>
  </xdr:twoCellAnchor>
  <xdr:twoCellAnchor>
    <xdr:from>
      <xdr:col>1</xdr:col>
      <xdr:colOff>1638300</xdr:colOff>
      <xdr:row>309</xdr:row>
      <xdr:rowOff>50800</xdr:rowOff>
    </xdr:from>
    <xdr:to>
      <xdr:col>3</xdr:col>
      <xdr:colOff>857250</xdr:colOff>
      <xdr:row>309</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3431E34B-AF85-4F7E-BC08-F67487527E3B}"/>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468750"/>
          <a:ext cx="8382000" cy="2590800"/>
        </a:xfrm>
        <a:prstGeom prst="rect">
          <a:avLst/>
        </a:prstGeom>
      </xdr:spPr>
    </xdr:pic>
    <xdr:clientData/>
  </xdr:twoCellAnchor>
  <xdr:twoCellAnchor>
    <xdr:from>
      <xdr:col>1</xdr:col>
      <xdr:colOff>5067300</xdr:colOff>
      <xdr:row>317</xdr:row>
      <xdr:rowOff>47625</xdr:rowOff>
    </xdr:from>
    <xdr:to>
      <xdr:col>1</xdr:col>
      <xdr:colOff>6591300</xdr:colOff>
      <xdr:row>317</xdr:row>
      <xdr:rowOff>485775</xdr:rowOff>
    </xdr:to>
    <xdr:pic>
      <xdr:nvPicPr>
        <xdr:cNvPr id="65" name="NDMHelpFormula_032" descr="r_бок = k·d_бок">
          <a:extLst>
            <a:ext uri="{FF2B5EF4-FFF2-40B4-BE49-F238E27FC236}">
              <a16:creationId xmlns:a16="http://schemas.microsoft.com/office/drawing/2014/main" id="{8312AD6C-5888-4D3E-A15B-BC5866410D08}"/>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380350"/>
          <a:ext cx="1524000" cy="438150"/>
        </a:xfrm>
        <a:prstGeom prst="rect">
          <a:avLst/>
        </a:prstGeom>
      </xdr:spPr>
    </xdr:pic>
    <xdr:clientData/>
  </xdr:twoCellAnchor>
  <xdr:twoCellAnchor>
    <xdr:from>
      <xdr:col>1</xdr:col>
      <xdr:colOff>4349750</xdr:colOff>
      <xdr:row>324</xdr:row>
      <xdr:rowOff>53975</xdr:rowOff>
    </xdr:from>
    <xdr:to>
      <xdr:col>1</xdr:col>
      <xdr:colOff>7308850</xdr:colOff>
      <xdr:row>324</xdr:row>
      <xdr:rowOff>555625</xdr:rowOff>
    </xdr:to>
    <xdr:pic>
      <xdr:nvPicPr>
        <xdr:cNvPr id="67" name="NDMHelpFormula_033" descr="L = √((x_2-x_1)^2 + (y_2-y_1)^2)">
          <a:extLst>
            <a:ext uri="{FF2B5EF4-FFF2-40B4-BE49-F238E27FC236}">
              <a16:creationId xmlns:a16="http://schemas.microsoft.com/office/drawing/2014/main" id="{D478D7FB-E6EA-49E2-9D04-3D294591AF30}"/>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891650"/>
          <a:ext cx="2959100" cy="501650"/>
        </a:xfrm>
        <a:prstGeom prst="rect">
          <a:avLst/>
        </a:prstGeom>
      </xdr:spPr>
    </xdr:pic>
    <xdr:clientData/>
  </xdr:twoCellAnchor>
  <xdr:twoCellAnchor>
    <xdr:from>
      <xdr:col>1</xdr:col>
      <xdr:colOff>3594100</xdr:colOff>
      <xdr:row>327</xdr:row>
      <xdr:rowOff>50800</xdr:rowOff>
    </xdr:from>
    <xdr:to>
      <xdr:col>2</xdr:col>
      <xdr:colOff>149225</xdr:colOff>
      <xdr:row>327</xdr:row>
      <xdr:rowOff>787400</xdr:rowOff>
    </xdr:to>
    <xdr:pic>
      <xdr:nvPicPr>
        <xdr:cNvPr id="69" name="NDMHelpFormula_034" descr="t/L &lt; q: b = r_бок; t/L ≥ q: b = min(r_бок; t/2)">
          <a:extLst>
            <a:ext uri="{FF2B5EF4-FFF2-40B4-BE49-F238E27FC236}">
              <a16:creationId xmlns:a16="http://schemas.microsoft.com/office/drawing/2014/main" id="{89464504-5E34-4B68-93AE-596427E86221}"/>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821925"/>
          <a:ext cx="4470400" cy="736600"/>
        </a:xfrm>
        <a:prstGeom prst="rect">
          <a:avLst/>
        </a:prstGeom>
      </xdr:spPr>
    </xdr:pic>
    <xdr:clientData/>
  </xdr:twoCellAnchor>
  <xdr:twoCellAnchor>
    <xdr:from>
      <xdr:col>1</xdr:col>
      <xdr:colOff>5080000</xdr:colOff>
      <xdr:row>338</xdr:row>
      <xdr:rowOff>47625</xdr:rowOff>
    </xdr:from>
    <xdr:to>
      <xdr:col>1</xdr:col>
      <xdr:colOff>6578600</xdr:colOff>
      <xdr:row>338</xdr:row>
      <xdr:rowOff>485775</xdr:rowOff>
    </xdr:to>
    <xdr:pic>
      <xdr:nvPicPr>
        <xdr:cNvPr id="71" name="NDMHelpFormula_035" descr="r_НЛ = k·d_ряд">
          <a:extLst>
            <a:ext uri="{FF2B5EF4-FFF2-40B4-BE49-F238E27FC236}">
              <a16:creationId xmlns:a16="http://schemas.microsoft.com/office/drawing/2014/main" id="{81234A6B-37DF-4E00-A865-527691B81C8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323825"/>
          <a:ext cx="1498600" cy="438150"/>
        </a:xfrm>
        <a:prstGeom prst="rect">
          <a:avLst/>
        </a:prstGeom>
      </xdr:spPr>
    </xdr:pic>
    <xdr:clientData/>
  </xdr:twoCellAnchor>
  <xdr:twoCellAnchor>
    <xdr:from>
      <xdr:col>1</xdr:col>
      <xdr:colOff>1638300</xdr:colOff>
      <xdr:row>341</xdr:row>
      <xdr:rowOff>50800</xdr:rowOff>
    </xdr:from>
    <xdr:to>
      <xdr:col>3</xdr:col>
      <xdr:colOff>857250</xdr:colOff>
      <xdr:row>341</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6479F7B7-BC1C-43D4-9751-BD50415CFF4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7184250"/>
          <a:ext cx="8382000" cy="2590800"/>
        </a:xfrm>
        <a:prstGeom prst="rect">
          <a:avLst/>
        </a:prstGeom>
      </xdr:spPr>
    </xdr:pic>
    <xdr:clientData/>
  </xdr:twoCellAnchor>
  <xdr:twoCellAnchor>
    <xdr:from>
      <xdr:col>1</xdr:col>
      <xdr:colOff>3536950</xdr:colOff>
      <xdr:row>352</xdr:row>
      <xdr:rowOff>47625</xdr:rowOff>
    </xdr:from>
    <xdr:to>
      <xdr:col>2</xdr:col>
      <xdr:colOff>206375</xdr:colOff>
      <xdr:row>352</xdr:row>
      <xdr:rowOff>485775</xdr:rowOff>
    </xdr:to>
    <xdr:pic>
      <xdr:nvPicPr>
        <xdr:cNvPr id="75" name="NDMHelpFormula_037" descr="A_r = A_{бет,1} + A_{бет,2} + ... - (A_{отв,1} + A_{отв,2} + ...)">
          <a:extLst>
            <a:ext uri="{FF2B5EF4-FFF2-40B4-BE49-F238E27FC236}">
              <a16:creationId xmlns:a16="http://schemas.microsoft.com/office/drawing/2014/main" id="{EED84355-5FAA-4F2B-9954-CF672D8942A3}"/>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581625"/>
          <a:ext cx="4584700" cy="438150"/>
        </a:xfrm>
        <a:prstGeom prst="rect">
          <a:avLst/>
        </a:prstGeom>
      </xdr:spPr>
    </xdr:pic>
    <xdr:clientData/>
  </xdr:twoCellAnchor>
  <xdr:twoCellAnchor>
    <xdr:from>
      <xdr:col>1</xdr:col>
      <xdr:colOff>1638300</xdr:colOff>
      <xdr:row>360</xdr:row>
      <xdr:rowOff>50800</xdr:rowOff>
    </xdr:from>
    <xdr:to>
      <xdr:col>3</xdr:col>
      <xdr:colOff>857250</xdr:colOff>
      <xdr:row>360</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2B801F65-95FC-46B7-B1D9-A51A3627D86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251675"/>
          <a:ext cx="8382000" cy="2590800"/>
        </a:xfrm>
        <a:prstGeom prst="rect">
          <a:avLst/>
        </a:prstGeom>
      </xdr:spPr>
    </xdr:pic>
    <xdr:clientData/>
  </xdr:twoCellAnchor>
  <xdr:twoCellAnchor>
    <xdr:from>
      <xdr:col>1</xdr:col>
      <xdr:colOff>4384675</xdr:colOff>
      <xdr:row>361</xdr:row>
      <xdr:rowOff>50800</xdr:rowOff>
    </xdr:from>
    <xdr:to>
      <xdr:col>1</xdr:col>
      <xdr:colOff>7273925</xdr:colOff>
      <xdr:row>361</xdr:row>
      <xdr:rowOff>787400</xdr:rowOff>
    </xdr:to>
    <xdr:pic>
      <xdr:nvPicPr>
        <xdr:cNvPr id="79" name="NDMHelpFormula_039" descr="R_r = (A_r) / (Σβnd)       СП 35, п. 7.110, ф. (7.100)">
          <a:extLst>
            <a:ext uri="{FF2B5EF4-FFF2-40B4-BE49-F238E27FC236}">
              <a16:creationId xmlns:a16="http://schemas.microsoft.com/office/drawing/2014/main" id="{F397770F-1399-42AF-B84D-D7A541B7C9B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937725"/>
          <a:ext cx="2889250" cy="736600"/>
        </a:xfrm>
        <a:prstGeom prst="rect">
          <a:avLst/>
        </a:prstGeom>
      </xdr:spPr>
    </xdr:pic>
    <xdr:clientData/>
  </xdr:twoCellAnchor>
  <xdr:twoCellAnchor>
    <xdr:from>
      <xdr:col>1</xdr:col>
      <xdr:colOff>4343400</xdr:colOff>
      <xdr:row>364</xdr:row>
      <xdr:rowOff>47631</xdr:rowOff>
    </xdr:from>
    <xdr:to>
      <xdr:col>1</xdr:col>
      <xdr:colOff>7315200</xdr:colOff>
      <xdr:row>364</xdr:row>
      <xdr:rowOff>485781</xdr:rowOff>
    </xdr:to>
    <xdr:pic>
      <xdr:nvPicPr>
        <xdr:cNvPr id="81" name="NDMHelpFormula_040" descr="Σβnd = β_1·D_1 + β_2·D_2 + ...">
          <a:extLst>
            <a:ext uri="{FF2B5EF4-FFF2-40B4-BE49-F238E27FC236}">
              <a16:creationId xmlns:a16="http://schemas.microsoft.com/office/drawing/2014/main" id="{AF18621A-2781-4AD2-AD0D-F5BE7DA3FBC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7096606"/>
          <a:ext cx="2971800" cy="438150"/>
        </a:xfrm>
        <a:prstGeom prst="rect">
          <a:avLst/>
        </a:prstGeom>
      </xdr:spPr>
    </xdr:pic>
    <xdr:clientData/>
  </xdr:twoCellAnchor>
  <xdr:twoCellAnchor>
    <xdr:from>
      <xdr:col>1</xdr:col>
      <xdr:colOff>3609975</xdr:colOff>
      <xdr:row>366</xdr:row>
      <xdr:rowOff>47625</xdr:rowOff>
    </xdr:from>
    <xdr:to>
      <xdr:col>2</xdr:col>
      <xdr:colOff>133350</xdr:colOff>
      <xdr:row>366</xdr:row>
      <xdr:rowOff>485775</xdr:rowOff>
    </xdr:to>
    <xdr:pic>
      <xdr:nvPicPr>
        <xdr:cNvPr id="83" name="NDMHelpFormula_041" descr="Σβnd = 0.85·(20 + 25) + 1.00·16 = 54.25 мм">
          <a:extLst>
            <a:ext uri="{FF2B5EF4-FFF2-40B4-BE49-F238E27FC236}">
              <a16:creationId xmlns:a16="http://schemas.microsoft.com/office/drawing/2014/main" id="{D4778853-5008-41C2-B1F6-56F261173679}"/>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791925"/>
          <a:ext cx="4438650" cy="438150"/>
        </a:xfrm>
        <a:prstGeom prst="rect">
          <a:avLst/>
        </a:prstGeom>
      </xdr:spPr>
    </xdr:pic>
    <xdr:clientData/>
  </xdr:twoCellAnchor>
  <xdr:twoCellAnchor>
    <xdr:from>
      <xdr:col>1</xdr:col>
      <xdr:colOff>2917825</xdr:colOff>
      <xdr:row>370</xdr:row>
      <xdr:rowOff>53975</xdr:rowOff>
    </xdr:from>
    <xdr:to>
      <xdr:col>2</xdr:col>
      <xdr:colOff>825500</xdr:colOff>
      <xdr:row>370</xdr:row>
      <xdr:rowOff>555625</xdr:rowOff>
    </xdr:to>
    <xdr:pic>
      <xdr:nvPicPr>
        <xdr:cNvPr id="85" name="NDMHelpFormula_042" descr="ψ = 1.5·√R_r (Periodic); ψ = 0.35·R_r (Smooth)">
          <a:extLst>
            <a:ext uri="{FF2B5EF4-FFF2-40B4-BE49-F238E27FC236}">
              <a16:creationId xmlns:a16="http://schemas.microsoft.com/office/drawing/2014/main" id="{45F50828-E4B2-4F70-8085-063BC87808CF}"/>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865075"/>
          <a:ext cx="5822950" cy="501650"/>
        </a:xfrm>
        <a:prstGeom prst="rect">
          <a:avLst/>
        </a:prstGeom>
      </xdr:spPr>
    </xdr:pic>
    <xdr:clientData/>
  </xdr:twoCellAnchor>
  <xdr:twoCellAnchor>
    <xdr:from>
      <xdr:col>1</xdr:col>
      <xdr:colOff>4108450</xdr:colOff>
      <xdr:row>373</xdr:row>
      <xdr:rowOff>50800</xdr:rowOff>
    </xdr:from>
    <xdr:to>
      <xdr:col>1</xdr:col>
      <xdr:colOff>7550150</xdr:colOff>
      <xdr:row>373</xdr:row>
      <xdr:rowOff>787400</xdr:rowOff>
    </xdr:to>
    <xdr:pic>
      <xdr:nvPicPr>
        <xdr:cNvPr id="87" name="NDMHelpFormula_043" descr="a_cr = (σ_s) / (E_s) · ψ ≤ Δ_cr      СП 35, п. 7.105, ф. (7.93)">
          <a:extLst>
            <a:ext uri="{FF2B5EF4-FFF2-40B4-BE49-F238E27FC236}">
              <a16:creationId xmlns:a16="http://schemas.microsoft.com/office/drawing/2014/main" id="{BA579D6D-92D8-4564-988D-7431527850D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795350"/>
          <a:ext cx="3441700" cy="736600"/>
        </a:xfrm>
        <a:prstGeom prst="rect">
          <a:avLst/>
        </a:prstGeom>
      </xdr:spPr>
    </xdr:pic>
    <xdr:clientData/>
  </xdr:twoCellAnchor>
  <xdr:twoCellAnchor>
    <xdr:from>
      <xdr:col>1</xdr:col>
      <xdr:colOff>4394200</xdr:colOff>
      <xdr:row>377</xdr:row>
      <xdr:rowOff>50800</xdr:rowOff>
    </xdr:from>
    <xdr:to>
      <xdr:col>1</xdr:col>
      <xdr:colOff>7264400</xdr:colOff>
      <xdr:row>377</xdr:row>
      <xdr:rowOff>787400</xdr:rowOff>
    </xdr:to>
    <xdr:pic>
      <xdr:nvPicPr>
        <xdr:cNvPr id="89" name="NDMHelpFormula_044" descr="a_{cr}[мм] = (σ_s) / (E_s) · ψ[см] · 10">
          <a:extLst>
            <a:ext uri="{FF2B5EF4-FFF2-40B4-BE49-F238E27FC236}">
              <a16:creationId xmlns:a16="http://schemas.microsoft.com/office/drawing/2014/main" id="{78039302-1AA6-459A-AED0-FA300E6D8B9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1119325"/>
          <a:ext cx="2870200" cy="736600"/>
        </a:xfrm>
        <a:prstGeom prst="rect">
          <a:avLst/>
        </a:prstGeom>
      </xdr:spPr>
    </xdr:pic>
    <xdr:clientData/>
  </xdr:twoCellAnchor>
  <xdr:twoCellAnchor>
    <xdr:from>
      <xdr:col>1</xdr:col>
      <xdr:colOff>4524375</xdr:colOff>
      <xdr:row>379</xdr:row>
      <xdr:rowOff>47625</xdr:rowOff>
    </xdr:from>
    <xdr:to>
      <xdr:col>1</xdr:col>
      <xdr:colOff>7134225</xdr:colOff>
      <xdr:row>379</xdr:row>
      <xdr:rowOff>485775</xdr:rowOff>
    </xdr:to>
    <xdr:pic>
      <xdr:nvPicPr>
        <xdr:cNvPr id="91" name="NDMHelpFormula_045" descr="a_{cr} = max(a_{cr,1}; a_{cr,2}; ...)">
          <a:extLst>
            <a:ext uri="{FF2B5EF4-FFF2-40B4-BE49-F238E27FC236}">
              <a16:creationId xmlns:a16="http://schemas.microsoft.com/office/drawing/2014/main" id="{ED08BA11-4CEA-4E0F-A02E-488439153A0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2116275"/>
          <a:ext cx="2609850" cy="438150"/>
        </a:xfrm>
        <a:prstGeom prst="rect">
          <a:avLst/>
        </a:prstGeom>
      </xdr:spPr>
    </xdr:pic>
    <xdr:clientData/>
  </xdr:twoCellAnchor>
  <xdr:twoCellAnchor>
    <xdr:from>
      <xdr:col>1</xdr:col>
      <xdr:colOff>1638300</xdr:colOff>
      <xdr:row>386</xdr:row>
      <xdr:rowOff>50800</xdr:rowOff>
    </xdr:from>
    <xdr:to>
      <xdr:col>3</xdr:col>
      <xdr:colOff>857250</xdr:colOff>
      <xdr:row>386</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F696BA86-64A6-4995-BBDF-FF5E3A0DA6D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672025"/>
          <a:ext cx="8382000" cy="2590800"/>
        </a:xfrm>
        <a:prstGeom prst="rect">
          <a:avLst/>
        </a:prstGeom>
      </xdr:spPr>
    </xdr:pic>
    <xdr:clientData/>
  </xdr:twoCellAnchor>
  <xdr:twoCellAnchor>
    <xdr:from>
      <xdr:col>1</xdr:col>
      <xdr:colOff>2568575</xdr:colOff>
      <xdr:row>412</xdr:row>
      <xdr:rowOff>47625</xdr:rowOff>
    </xdr:from>
    <xdr:to>
      <xdr:col>2</xdr:col>
      <xdr:colOff>1174750</xdr:colOff>
      <xdr:row>412</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CAE6B4A4-FCCF-42C9-9DD7-CB6007C3B8D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707825"/>
          <a:ext cx="6521450" cy="438150"/>
        </a:xfrm>
        <a:prstGeom prst="rect">
          <a:avLst/>
        </a:prstGeom>
      </xdr:spPr>
    </xdr:pic>
    <xdr:clientData/>
  </xdr:twoCellAnchor>
  <xdr:twoCellAnchor>
    <xdr:from>
      <xdr:col>1</xdr:col>
      <xdr:colOff>5168900</xdr:colOff>
      <xdr:row>415</xdr:row>
      <xdr:rowOff>50800</xdr:rowOff>
    </xdr:from>
    <xdr:to>
      <xdr:col>1</xdr:col>
      <xdr:colOff>6489700</xdr:colOff>
      <xdr:row>415</xdr:row>
      <xdr:rowOff>787400</xdr:rowOff>
    </xdr:to>
    <xdr:pic>
      <xdr:nvPicPr>
        <xdr:cNvPr id="97" name="NDMHelpFormula_048" descr="n_s = (E_s) / (E_b)">
          <a:extLst>
            <a:ext uri="{FF2B5EF4-FFF2-40B4-BE49-F238E27FC236}">
              <a16:creationId xmlns:a16="http://schemas.microsoft.com/office/drawing/2014/main" id="{A24AD0D1-44AE-4661-A60A-BE99B70315E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568250"/>
          <a:ext cx="1320800" cy="736600"/>
        </a:xfrm>
        <a:prstGeom prst="rect">
          <a:avLst/>
        </a:prstGeom>
      </xdr:spPr>
    </xdr:pic>
    <xdr:clientData/>
  </xdr:twoCellAnchor>
  <xdr:twoCellAnchor>
    <xdr:from>
      <xdr:col>1</xdr:col>
      <xdr:colOff>4562475</xdr:colOff>
      <xdr:row>417</xdr:row>
      <xdr:rowOff>47625</xdr:rowOff>
    </xdr:from>
    <xdr:to>
      <xdr:col>1</xdr:col>
      <xdr:colOff>7096125</xdr:colOff>
      <xdr:row>417</xdr:row>
      <xdr:rowOff>485775</xdr:rowOff>
    </xdr:to>
    <xdr:pic>
      <xdr:nvPicPr>
        <xdr:cNvPr id="99" name="NDMHelpFormula_049" descr="A_red = A_b + (n_s - 1)·A_s">
          <a:extLst>
            <a:ext uri="{FF2B5EF4-FFF2-40B4-BE49-F238E27FC236}">
              <a16:creationId xmlns:a16="http://schemas.microsoft.com/office/drawing/2014/main" id="{B07DB679-41F1-48B9-80D2-E53D7123764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565200"/>
          <a:ext cx="2533650" cy="438150"/>
        </a:xfrm>
        <a:prstGeom prst="rect">
          <a:avLst/>
        </a:prstGeom>
      </xdr:spPr>
    </xdr:pic>
    <xdr:clientData/>
  </xdr:twoCellAnchor>
  <xdr:twoCellAnchor>
    <xdr:from>
      <xdr:col>1</xdr:col>
      <xdr:colOff>5026025</xdr:colOff>
      <xdr:row>419</xdr:row>
      <xdr:rowOff>50794</xdr:rowOff>
    </xdr:from>
    <xdr:to>
      <xdr:col>1</xdr:col>
      <xdr:colOff>6632575</xdr:colOff>
      <xdr:row>419</xdr:row>
      <xdr:rowOff>787394</xdr:rowOff>
    </xdr:to>
    <xdr:pic>
      <xdr:nvPicPr>
        <xdr:cNvPr id="101" name="NDMHelpFormula_050" descr="i = √(I_red/A_red)">
          <a:extLst>
            <a:ext uri="{FF2B5EF4-FFF2-40B4-BE49-F238E27FC236}">
              <a16:creationId xmlns:a16="http://schemas.microsoft.com/office/drawing/2014/main" id="{0EDC0F42-D5AB-424A-8AB8-E3E22E3B9092}"/>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263694"/>
          <a:ext cx="1606550" cy="736600"/>
        </a:xfrm>
        <a:prstGeom prst="rect">
          <a:avLst/>
        </a:prstGeom>
      </xdr:spPr>
    </xdr:pic>
    <xdr:clientData/>
  </xdr:twoCellAnchor>
  <xdr:twoCellAnchor>
    <xdr:from>
      <xdr:col>1</xdr:col>
      <xdr:colOff>5089525</xdr:colOff>
      <xdr:row>421</xdr:row>
      <xdr:rowOff>50800</xdr:rowOff>
    </xdr:from>
    <xdr:to>
      <xdr:col>1</xdr:col>
      <xdr:colOff>6569075</xdr:colOff>
      <xdr:row>421</xdr:row>
      <xdr:rowOff>787400</xdr:rowOff>
    </xdr:to>
    <xdr:pic>
      <xdr:nvPicPr>
        <xdr:cNvPr id="103" name="NDMHelpFormula_051" descr="r = (I_red) / (A_red·c)">
          <a:extLst>
            <a:ext uri="{FF2B5EF4-FFF2-40B4-BE49-F238E27FC236}">
              <a16:creationId xmlns:a16="http://schemas.microsoft.com/office/drawing/2014/main" id="{15B4ECAB-39B5-4E80-8874-874C91C70C1A}"/>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263825"/>
          <a:ext cx="1479550" cy="736600"/>
        </a:xfrm>
        <a:prstGeom prst="rect">
          <a:avLst/>
        </a:prstGeom>
      </xdr:spPr>
    </xdr:pic>
    <xdr:clientData/>
  </xdr:twoCellAnchor>
  <xdr:twoCellAnchor>
    <xdr:from>
      <xdr:col>1</xdr:col>
      <xdr:colOff>4514850</xdr:colOff>
      <xdr:row>425</xdr:row>
      <xdr:rowOff>47625</xdr:rowOff>
    </xdr:from>
    <xdr:to>
      <xdr:col>1</xdr:col>
      <xdr:colOff>7143750</xdr:colOff>
      <xdr:row>425</xdr:row>
      <xdr:rowOff>485775</xdr:rowOff>
    </xdr:to>
    <xdr:pic>
      <xdr:nvPicPr>
        <xdr:cNvPr id="105" name="NDMHelpFormula_052" descr="l_0,1 = μ_1·L;    l_0,2 = μ_2·L">
          <a:extLst>
            <a:ext uri="{FF2B5EF4-FFF2-40B4-BE49-F238E27FC236}">
              <a16:creationId xmlns:a16="http://schemas.microsoft.com/office/drawing/2014/main" id="{CAA0AA77-6DEE-44FE-9508-E4598DFBFCAF}"/>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632250"/>
          <a:ext cx="2628900" cy="438150"/>
        </a:xfrm>
        <a:prstGeom prst="rect">
          <a:avLst/>
        </a:prstGeom>
      </xdr:spPr>
    </xdr:pic>
    <xdr:clientData/>
  </xdr:twoCellAnchor>
  <xdr:twoCellAnchor>
    <xdr:from>
      <xdr:col>1</xdr:col>
      <xdr:colOff>3838575</xdr:colOff>
      <xdr:row>429</xdr:row>
      <xdr:rowOff>50800</xdr:rowOff>
    </xdr:from>
    <xdr:to>
      <xdr:col>1</xdr:col>
      <xdr:colOff>7820025</xdr:colOff>
      <xdr:row>429</xdr:row>
      <xdr:rowOff>787400</xdr:rowOff>
    </xdr:to>
    <xdr:pic>
      <xdr:nvPicPr>
        <xdr:cNvPr id="107" name="NDMHelpFormula_053" descr="e_a = max(L/600; h/30; 10 мм)">
          <a:extLst>
            <a:ext uri="{FF2B5EF4-FFF2-40B4-BE49-F238E27FC236}">
              <a16:creationId xmlns:a16="http://schemas.microsoft.com/office/drawing/2014/main" id="{EC6F81D0-41FF-4BEB-AB99-6E2782D2871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654600"/>
          <a:ext cx="3981450" cy="736600"/>
        </a:xfrm>
        <a:prstGeom prst="rect">
          <a:avLst/>
        </a:prstGeom>
      </xdr:spPr>
    </xdr:pic>
    <xdr:clientData/>
  </xdr:twoCellAnchor>
  <xdr:twoCellAnchor>
    <xdr:from>
      <xdr:col>1</xdr:col>
      <xdr:colOff>4670425</xdr:colOff>
      <xdr:row>431</xdr:row>
      <xdr:rowOff>50800</xdr:rowOff>
    </xdr:from>
    <xdr:to>
      <xdr:col>1</xdr:col>
      <xdr:colOff>6988175</xdr:colOff>
      <xdr:row>431</xdr:row>
      <xdr:rowOff>787400</xdr:rowOff>
    </xdr:to>
    <xdr:pic>
      <xdr:nvPicPr>
        <xdr:cNvPr id="109" name="NDMHelpFormula_054" descr="e_{c,sl} = (L) / (400)       СП 35, п. 7.52">
          <a:extLst>
            <a:ext uri="{FF2B5EF4-FFF2-40B4-BE49-F238E27FC236}">
              <a16:creationId xmlns:a16="http://schemas.microsoft.com/office/drawing/2014/main" id="{EBF0AEC9-0CE4-4F70-B354-D7FB253E362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654725"/>
          <a:ext cx="2317750" cy="736600"/>
        </a:xfrm>
        <a:prstGeom prst="rect">
          <a:avLst/>
        </a:prstGeom>
      </xdr:spPr>
    </xdr:pic>
    <xdr:clientData/>
  </xdr:twoCellAnchor>
  <xdr:twoCellAnchor>
    <xdr:from>
      <xdr:col>1</xdr:col>
      <xdr:colOff>5111750</xdr:colOff>
      <xdr:row>438</xdr:row>
      <xdr:rowOff>50800</xdr:rowOff>
    </xdr:from>
    <xdr:to>
      <xdr:col>1</xdr:col>
      <xdr:colOff>6546850</xdr:colOff>
      <xdr:row>438</xdr:row>
      <xdr:rowOff>787400</xdr:rowOff>
    </xdr:to>
    <xdr:pic>
      <xdr:nvPicPr>
        <xdr:cNvPr id="111" name="NDMHelpFormula_055" descr="e_stat = (M) / (N)">
          <a:extLst>
            <a:ext uri="{FF2B5EF4-FFF2-40B4-BE49-F238E27FC236}">
              <a16:creationId xmlns:a16="http://schemas.microsoft.com/office/drawing/2014/main" id="{C2D8A94B-3C26-4D6E-BF20-5319A975F4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512100"/>
          <a:ext cx="1435100" cy="736600"/>
        </a:xfrm>
        <a:prstGeom prst="rect">
          <a:avLst/>
        </a:prstGeom>
      </xdr:spPr>
    </xdr:pic>
    <xdr:clientData/>
  </xdr:twoCellAnchor>
  <xdr:twoCellAnchor>
    <xdr:from>
      <xdr:col>1</xdr:col>
      <xdr:colOff>2266950</xdr:colOff>
      <xdr:row>442</xdr:row>
      <xdr:rowOff>47625</xdr:rowOff>
    </xdr:from>
    <xdr:to>
      <xdr:col>3</xdr:col>
      <xdr:colOff>228600</xdr:colOff>
      <xdr:row>442</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D9303224-6447-4E40-948E-F31D0DCE915E}"/>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832900"/>
          <a:ext cx="7124700" cy="438150"/>
        </a:xfrm>
        <a:prstGeom prst="rect">
          <a:avLst/>
        </a:prstGeom>
      </xdr:spPr>
    </xdr:pic>
    <xdr:clientData/>
  </xdr:twoCellAnchor>
  <xdr:twoCellAnchor>
    <xdr:from>
      <xdr:col>1</xdr:col>
      <xdr:colOff>4121150</xdr:colOff>
      <xdr:row>445</xdr:row>
      <xdr:rowOff>50800</xdr:rowOff>
    </xdr:from>
    <xdr:to>
      <xdr:col>1</xdr:col>
      <xdr:colOff>7537450</xdr:colOff>
      <xdr:row>445</xdr:row>
      <xdr:rowOff>787400</xdr:rowOff>
    </xdr:to>
    <xdr:pic>
      <xdr:nvPicPr>
        <xdr:cNvPr id="115" name="NDMHelpFormula_057" descr="φ_l = 1 + (M_{l1}) / (M_1) ; φ_l ≤ 2      СП 63, п. 8.1.15">
          <a:extLst>
            <a:ext uri="{FF2B5EF4-FFF2-40B4-BE49-F238E27FC236}">
              <a16:creationId xmlns:a16="http://schemas.microsoft.com/office/drawing/2014/main" id="{692DE85B-EDE1-4A21-AD1B-B17039DB26E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740950"/>
          <a:ext cx="3416300" cy="736600"/>
        </a:xfrm>
        <a:prstGeom prst="rect">
          <a:avLst/>
        </a:prstGeom>
      </xdr:spPr>
    </xdr:pic>
    <xdr:clientData/>
  </xdr:twoCellAnchor>
  <xdr:twoCellAnchor>
    <xdr:from>
      <xdr:col>1</xdr:col>
      <xdr:colOff>5083175</xdr:colOff>
      <xdr:row>448</xdr:row>
      <xdr:rowOff>50800</xdr:rowOff>
    </xdr:from>
    <xdr:to>
      <xdr:col>1</xdr:col>
      <xdr:colOff>6575425</xdr:colOff>
      <xdr:row>448</xdr:row>
      <xdr:rowOff>787400</xdr:rowOff>
    </xdr:to>
    <xdr:pic>
      <xdr:nvPicPr>
        <xdr:cNvPr id="117" name="NDMHelpFormula_058" descr="δ_e = (|e_0|) / (h)">
          <a:extLst>
            <a:ext uri="{FF2B5EF4-FFF2-40B4-BE49-F238E27FC236}">
              <a16:creationId xmlns:a16="http://schemas.microsoft.com/office/drawing/2014/main" id="{CE96B091-7AFB-4552-8864-B3938D65AC1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903000"/>
          <a:ext cx="1492250" cy="736600"/>
        </a:xfrm>
        <a:prstGeom prst="rect">
          <a:avLst/>
        </a:prstGeom>
      </xdr:spPr>
    </xdr:pic>
    <xdr:clientData/>
  </xdr:twoCellAnchor>
  <xdr:twoCellAnchor>
    <xdr:from>
      <xdr:col>1</xdr:col>
      <xdr:colOff>4679950</xdr:colOff>
      <xdr:row>450</xdr:row>
      <xdr:rowOff>50800</xdr:rowOff>
    </xdr:from>
    <xdr:to>
      <xdr:col>1</xdr:col>
      <xdr:colOff>6978650</xdr:colOff>
      <xdr:row>450</xdr:row>
      <xdr:rowOff>787400</xdr:rowOff>
    </xdr:to>
    <xdr:pic>
      <xdr:nvPicPr>
        <xdr:cNvPr id="119" name="NDMHelpFormula_059" descr="k_b = (0.15) / (φ_l·(0.3 + δ_e))">
          <a:extLst>
            <a:ext uri="{FF2B5EF4-FFF2-40B4-BE49-F238E27FC236}">
              <a16:creationId xmlns:a16="http://schemas.microsoft.com/office/drawing/2014/main" id="{AC7D1AAC-DA9E-4D5C-8E63-7D88EF5E5ED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903125"/>
          <a:ext cx="2298700" cy="736600"/>
        </a:xfrm>
        <a:prstGeom prst="rect">
          <a:avLst/>
        </a:prstGeom>
      </xdr:spPr>
    </xdr:pic>
    <xdr:clientData/>
  </xdr:twoCellAnchor>
  <xdr:twoCellAnchor>
    <xdr:from>
      <xdr:col>1</xdr:col>
      <xdr:colOff>4083050</xdr:colOff>
      <xdr:row>452</xdr:row>
      <xdr:rowOff>47625</xdr:rowOff>
    </xdr:from>
    <xdr:to>
      <xdr:col>1</xdr:col>
      <xdr:colOff>7575550</xdr:colOff>
      <xdr:row>452</xdr:row>
      <xdr:rowOff>485775</xdr:rowOff>
    </xdr:to>
    <xdr:pic>
      <xdr:nvPicPr>
        <xdr:cNvPr id="121" name="NDMHelpFormula_060" descr="D = k_b·E_b·I_b + k_s·E_s·I_s      СП 63, п. 8.1.15">
          <a:extLst>
            <a:ext uri="{FF2B5EF4-FFF2-40B4-BE49-F238E27FC236}">
              <a16:creationId xmlns:a16="http://schemas.microsoft.com/office/drawing/2014/main" id="{FAD42FAD-3246-4954-AF14-BFB0A843DAC2}"/>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900075"/>
          <a:ext cx="3492500" cy="438150"/>
        </a:xfrm>
        <a:prstGeom prst="rect">
          <a:avLst/>
        </a:prstGeom>
      </xdr:spPr>
    </xdr:pic>
    <xdr:clientData/>
  </xdr:twoCellAnchor>
  <xdr:twoCellAnchor>
    <xdr:from>
      <xdr:col>1</xdr:col>
      <xdr:colOff>5000625</xdr:colOff>
      <xdr:row>454</xdr:row>
      <xdr:rowOff>50800</xdr:rowOff>
    </xdr:from>
    <xdr:to>
      <xdr:col>1</xdr:col>
      <xdr:colOff>6657975</xdr:colOff>
      <xdr:row>454</xdr:row>
      <xdr:rowOff>787400</xdr:rowOff>
    </xdr:to>
    <xdr:pic>
      <xdr:nvPicPr>
        <xdr:cNvPr id="123" name="NDMHelpFormula_061" descr="N_cr = (π^2·D) / (l_0^2)">
          <a:extLst>
            <a:ext uri="{FF2B5EF4-FFF2-40B4-BE49-F238E27FC236}">
              <a16:creationId xmlns:a16="http://schemas.microsoft.com/office/drawing/2014/main" id="{341F90C9-EE12-432E-A80A-597AE1D7F7A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98575"/>
          <a:ext cx="1657350" cy="736600"/>
        </a:xfrm>
        <a:prstGeom prst="rect">
          <a:avLst/>
        </a:prstGeom>
      </xdr:spPr>
    </xdr:pic>
    <xdr:clientData/>
  </xdr:twoCellAnchor>
  <xdr:twoCellAnchor>
    <xdr:from>
      <xdr:col>1</xdr:col>
      <xdr:colOff>5041900</xdr:colOff>
      <xdr:row>456</xdr:row>
      <xdr:rowOff>50800</xdr:rowOff>
    </xdr:from>
    <xdr:to>
      <xdr:col>1</xdr:col>
      <xdr:colOff>6616700</xdr:colOff>
      <xdr:row>456</xdr:row>
      <xdr:rowOff>787400</xdr:rowOff>
    </xdr:to>
    <xdr:pic>
      <xdr:nvPicPr>
        <xdr:cNvPr id="125" name="NDMHelpFormula_062" descr="η = (N_cr) / (N_cr - N)">
          <a:extLst>
            <a:ext uri="{FF2B5EF4-FFF2-40B4-BE49-F238E27FC236}">
              <a16:creationId xmlns:a16="http://schemas.microsoft.com/office/drawing/2014/main" id="{4158CEDF-3D4B-40F2-A92E-9199A70A05A2}"/>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98700"/>
          <a:ext cx="1574800" cy="736600"/>
        </a:xfrm>
        <a:prstGeom prst="rect">
          <a:avLst/>
        </a:prstGeom>
      </xdr:spPr>
    </xdr:pic>
    <xdr:clientData/>
  </xdr:twoCellAnchor>
  <xdr:twoCellAnchor>
    <xdr:from>
      <xdr:col>1</xdr:col>
      <xdr:colOff>4918075</xdr:colOff>
      <xdr:row>459</xdr:row>
      <xdr:rowOff>47625</xdr:rowOff>
    </xdr:from>
    <xdr:to>
      <xdr:col>1</xdr:col>
      <xdr:colOff>6740525</xdr:colOff>
      <xdr:row>459</xdr:row>
      <xdr:rowOff>485775</xdr:rowOff>
    </xdr:to>
    <xdr:pic>
      <xdr:nvPicPr>
        <xdr:cNvPr id="127" name="NDMHelpFormula_063" descr="M_design = η·N·e_0">
          <a:extLst>
            <a:ext uri="{FF2B5EF4-FFF2-40B4-BE49-F238E27FC236}">
              <a16:creationId xmlns:a16="http://schemas.microsoft.com/office/drawing/2014/main" id="{E840ECB3-FFAE-41E1-8618-7009A21A6EA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757575"/>
          <a:ext cx="1822450" cy="438150"/>
        </a:xfrm>
        <a:prstGeom prst="rect">
          <a:avLst/>
        </a:prstGeom>
      </xdr:spPr>
    </xdr:pic>
    <xdr:clientData/>
  </xdr:twoCellAnchor>
  <xdr:twoCellAnchor>
    <xdr:from>
      <xdr:col>1</xdr:col>
      <xdr:colOff>3794125</xdr:colOff>
      <xdr:row>463</xdr:row>
      <xdr:rowOff>50800</xdr:rowOff>
    </xdr:from>
    <xdr:to>
      <xdr:col>1</xdr:col>
      <xdr:colOff>7864475</xdr:colOff>
      <xdr:row>463</xdr:row>
      <xdr:rowOff>787400</xdr:rowOff>
    </xdr:to>
    <xdr:pic>
      <xdr:nvPicPr>
        <xdr:cNvPr id="129" name="NDMHelpFormula_064" descr="φ_l = 1 + (M_l) / (M) ; 1 ≤ φ_l ≤ 2      СП 35, п. 7.54, ф. (7.11)">
          <a:extLst>
            <a:ext uri="{FF2B5EF4-FFF2-40B4-BE49-F238E27FC236}">
              <a16:creationId xmlns:a16="http://schemas.microsoft.com/office/drawing/2014/main" id="{2EF21980-A986-45C0-AB3D-4C511CC774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827550"/>
          <a:ext cx="4070350" cy="736600"/>
        </a:xfrm>
        <a:prstGeom prst="rect">
          <a:avLst/>
        </a:prstGeom>
      </xdr:spPr>
    </xdr:pic>
    <xdr:clientData/>
  </xdr:twoCellAnchor>
  <xdr:twoCellAnchor>
    <xdr:from>
      <xdr:col>1</xdr:col>
      <xdr:colOff>3743325</xdr:colOff>
      <xdr:row>466</xdr:row>
      <xdr:rowOff>50800</xdr:rowOff>
    </xdr:from>
    <xdr:to>
      <xdr:col>2</xdr:col>
      <xdr:colOff>0</xdr:colOff>
      <xdr:row>466</xdr:row>
      <xdr:rowOff>787400</xdr:rowOff>
    </xdr:to>
    <xdr:pic>
      <xdr:nvPicPr>
        <xdr:cNvPr id="131" name="NDMHelpFormula_065" descr="δ = max(|e_c|/h; 0.5 - 0.01·l_0/h - 0.01·R_b)">
          <a:extLst>
            <a:ext uri="{FF2B5EF4-FFF2-40B4-BE49-F238E27FC236}">
              <a16:creationId xmlns:a16="http://schemas.microsoft.com/office/drawing/2014/main" id="{EB969284-3B54-4C77-ABA9-EFE5E708E06C}"/>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89600"/>
          <a:ext cx="4171950" cy="736600"/>
        </a:xfrm>
        <a:prstGeom prst="rect">
          <a:avLst/>
        </a:prstGeom>
      </xdr:spPr>
    </xdr:pic>
    <xdr:clientData/>
  </xdr:twoCellAnchor>
  <xdr:twoCellAnchor>
    <xdr:from>
      <xdr:col>1</xdr:col>
      <xdr:colOff>5149850</xdr:colOff>
      <xdr:row>468</xdr:row>
      <xdr:rowOff>50800</xdr:rowOff>
    </xdr:from>
    <xdr:to>
      <xdr:col>1</xdr:col>
      <xdr:colOff>6508750</xdr:colOff>
      <xdr:row>468</xdr:row>
      <xdr:rowOff>787400</xdr:rowOff>
    </xdr:to>
    <xdr:pic>
      <xdr:nvPicPr>
        <xdr:cNvPr id="133" name="NDMHelpFormula_066" descr="δ_p = (δ) / (φ_p)">
          <a:extLst>
            <a:ext uri="{FF2B5EF4-FFF2-40B4-BE49-F238E27FC236}">
              <a16:creationId xmlns:a16="http://schemas.microsoft.com/office/drawing/2014/main" id="{756362CF-4FFC-4ED7-ABE4-73543EC431FB}"/>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89725"/>
          <a:ext cx="1358900" cy="736600"/>
        </a:xfrm>
        <a:prstGeom prst="rect">
          <a:avLst/>
        </a:prstGeom>
      </xdr:spPr>
    </xdr:pic>
    <xdr:clientData/>
  </xdr:twoCellAnchor>
  <xdr:twoCellAnchor>
    <xdr:from>
      <xdr:col>1</xdr:col>
      <xdr:colOff>4657725</xdr:colOff>
      <xdr:row>470</xdr:row>
      <xdr:rowOff>50800</xdr:rowOff>
    </xdr:from>
    <xdr:to>
      <xdr:col>1</xdr:col>
      <xdr:colOff>7000875</xdr:colOff>
      <xdr:row>470</xdr:row>
      <xdr:rowOff>787400</xdr:rowOff>
    </xdr:to>
    <xdr:pic>
      <xdr:nvPicPr>
        <xdr:cNvPr id="135" name="NDMHelpFormula_067" descr="k_1 = (0.11) / (0.1 + δ_p) + 0.1">
          <a:extLst>
            <a:ext uri="{FF2B5EF4-FFF2-40B4-BE49-F238E27FC236}">
              <a16:creationId xmlns:a16="http://schemas.microsoft.com/office/drawing/2014/main" id="{AC122750-C601-4F92-9079-6AF58AA77B9B}"/>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89850"/>
          <a:ext cx="2343150" cy="736600"/>
        </a:xfrm>
        <a:prstGeom prst="rect">
          <a:avLst/>
        </a:prstGeom>
      </xdr:spPr>
    </xdr:pic>
    <xdr:clientData/>
  </xdr:twoCellAnchor>
  <xdr:twoCellAnchor>
    <xdr:from>
      <xdr:col>1</xdr:col>
      <xdr:colOff>3594100</xdr:colOff>
      <xdr:row>472</xdr:row>
      <xdr:rowOff>50800</xdr:rowOff>
    </xdr:from>
    <xdr:to>
      <xdr:col>2</xdr:col>
      <xdr:colOff>149225</xdr:colOff>
      <xdr:row>472</xdr:row>
      <xdr:rowOff>787400</xdr:rowOff>
    </xdr:to>
    <xdr:pic>
      <xdr:nvPicPr>
        <xdr:cNvPr id="137" name="NDMHelpFormula_068" descr="D = 6.4·E_b·[I_b/φ_l·k_1 + (E_s/E_b)·I_s]">
          <a:extLst>
            <a:ext uri="{FF2B5EF4-FFF2-40B4-BE49-F238E27FC236}">
              <a16:creationId xmlns:a16="http://schemas.microsoft.com/office/drawing/2014/main" id="{5776131F-D0DF-495A-96F1-B873D43A4B2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89975"/>
          <a:ext cx="4470400" cy="736600"/>
        </a:xfrm>
        <a:prstGeom prst="rect">
          <a:avLst/>
        </a:prstGeom>
      </xdr:spPr>
    </xdr:pic>
    <xdr:clientData/>
  </xdr:twoCellAnchor>
  <xdr:twoCellAnchor>
    <xdr:from>
      <xdr:col>1</xdr:col>
      <xdr:colOff>4498975</xdr:colOff>
      <xdr:row>474</xdr:row>
      <xdr:rowOff>50800</xdr:rowOff>
    </xdr:from>
    <xdr:to>
      <xdr:col>1</xdr:col>
      <xdr:colOff>7159625</xdr:colOff>
      <xdr:row>474</xdr:row>
      <xdr:rowOff>787400</xdr:rowOff>
    </xdr:to>
    <xdr:pic>
      <xdr:nvPicPr>
        <xdr:cNvPr id="139" name="NDMHelpFormula_069" descr="N_cr = (D) / (l_0^2)       СП 35, п. 7.54, ф. (7.10)">
          <a:extLst>
            <a:ext uri="{FF2B5EF4-FFF2-40B4-BE49-F238E27FC236}">
              <a16:creationId xmlns:a16="http://schemas.microsoft.com/office/drawing/2014/main" id="{91E7DE58-2104-4C7B-9163-DD87E31570F9}"/>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90100"/>
          <a:ext cx="2660650" cy="736600"/>
        </a:xfrm>
        <a:prstGeom prst="rect">
          <a:avLst/>
        </a:prstGeom>
      </xdr:spPr>
    </xdr:pic>
    <xdr:clientData/>
  </xdr:twoCellAnchor>
  <xdr:twoCellAnchor>
    <xdr:from>
      <xdr:col>1</xdr:col>
      <xdr:colOff>5187950</xdr:colOff>
      <xdr:row>479</xdr:row>
      <xdr:rowOff>50800</xdr:rowOff>
    </xdr:from>
    <xdr:to>
      <xdr:col>1</xdr:col>
      <xdr:colOff>6470650</xdr:colOff>
      <xdr:row>479</xdr:row>
      <xdr:rowOff>787400</xdr:rowOff>
    </xdr:to>
    <xdr:pic>
      <xdr:nvPicPr>
        <xdr:cNvPr id="141" name="NDMHelpFormula_070" descr="q_l = (N_l) / (N)">
          <a:extLst>
            <a:ext uri="{FF2B5EF4-FFF2-40B4-BE49-F238E27FC236}">
              <a16:creationId xmlns:a16="http://schemas.microsoft.com/office/drawing/2014/main" id="{B98002BB-8303-4717-AF04-1914AFE72D58}"/>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523625"/>
          <a:ext cx="1282700" cy="736600"/>
        </a:xfrm>
        <a:prstGeom prst="rect">
          <a:avLst/>
        </a:prstGeom>
      </xdr:spPr>
    </xdr:pic>
    <xdr:clientData/>
  </xdr:twoCellAnchor>
  <xdr:twoCellAnchor>
    <xdr:from>
      <xdr:col>1</xdr:col>
      <xdr:colOff>5073650</xdr:colOff>
      <xdr:row>481</xdr:row>
      <xdr:rowOff>50800</xdr:rowOff>
    </xdr:from>
    <xdr:to>
      <xdr:col>1</xdr:col>
      <xdr:colOff>6584950</xdr:colOff>
      <xdr:row>481</xdr:row>
      <xdr:rowOff>787400</xdr:rowOff>
    </xdr:to>
    <xdr:pic>
      <xdr:nvPicPr>
        <xdr:cNvPr id="143" name="NDMHelpFormula_071" descr="φ_{ml} = (φ_m) / (φ_l)">
          <a:extLst>
            <a:ext uri="{FF2B5EF4-FFF2-40B4-BE49-F238E27FC236}">
              <a16:creationId xmlns:a16="http://schemas.microsoft.com/office/drawing/2014/main" id="{5E3EB543-3A14-4D12-99AA-63D4DC66D185}"/>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523750"/>
          <a:ext cx="1511300" cy="736600"/>
        </a:xfrm>
        <a:prstGeom prst="rect">
          <a:avLst/>
        </a:prstGeom>
      </xdr:spPr>
    </xdr:pic>
    <xdr:clientData/>
  </xdr:twoCellAnchor>
  <xdr:twoCellAnchor>
    <xdr:from>
      <xdr:col>1</xdr:col>
      <xdr:colOff>3987800</xdr:colOff>
      <xdr:row>483</xdr:row>
      <xdr:rowOff>50800</xdr:rowOff>
    </xdr:from>
    <xdr:to>
      <xdr:col>1</xdr:col>
      <xdr:colOff>7670800</xdr:colOff>
      <xdr:row>483</xdr:row>
      <xdr:rowOff>787400</xdr:rowOff>
    </xdr:to>
    <xdr:pic>
      <xdr:nvPicPr>
        <xdr:cNvPr id="145" name="NDMHelpFormula_072" descr="φ = (φ_m) / (q_l·φ_{ml} + (1 - q_l))       СП 35, п. 7.55, ф. (7.15)">
          <a:extLst>
            <a:ext uri="{FF2B5EF4-FFF2-40B4-BE49-F238E27FC236}">
              <a16:creationId xmlns:a16="http://schemas.microsoft.com/office/drawing/2014/main" id="{94E91075-A7BC-45F6-AAC1-5970C57FBFA3}"/>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523875"/>
          <a:ext cx="3683000" cy="736600"/>
        </a:xfrm>
        <a:prstGeom prst="rect">
          <a:avLst/>
        </a:prstGeom>
      </xdr:spPr>
    </xdr:pic>
    <xdr:clientData/>
  </xdr:twoCellAnchor>
  <xdr:twoCellAnchor>
    <xdr:from>
      <xdr:col>1</xdr:col>
      <xdr:colOff>4095750</xdr:colOff>
      <xdr:row>485</xdr:row>
      <xdr:rowOff>47625</xdr:rowOff>
    </xdr:from>
    <xdr:to>
      <xdr:col>1</xdr:col>
      <xdr:colOff>7562850</xdr:colOff>
      <xdr:row>485</xdr:row>
      <xdr:rowOff>485775</xdr:rowOff>
    </xdr:to>
    <xdr:pic>
      <xdr:nvPicPr>
        <xdr:cNvPr id="147" name="NDMHelpFormula_073" descr="N_ult,stab = φ·(R_b·A_b,stab + R_sc·A_s)">
          <a:extLst>
            <a:ext uri="{FF2B5EF4-FFF2-40B4-BE49-F238E27FC236}">
              <a16:creationId xmlns:a16="http://schemas.microsoft.com/office/drawing/2014/main" id="{7B0687B9-8EDE-43FD-A2E3-ADCC907134D3}"/>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20825"/>
          <a:ext cx="3467100" cy="438150"/>
        </a:xfrm>
        <a:prstGeom prst="rect">
          <a:avLst/>
        </a:prstGeom>
      </xdr:spPr>
    </xdr:pic>
    <xdr:clientData/>
  </xdr:twoCellAnchor>
  <xdr:twoCellAnchor>
    <xdr:from>
      <xdr:col>1</xdr:col>
      <xdr:colOff>4854575</xdr:colOff>
      <xdr:row>489</xdr:row>
      <xdr:rowOff>50800</xdr:rowOff>
    </xdr:from>
    <xdr:to>
      <xdr:col>1</xdr:col>
      <xdr:colOff>6804025</xdr:colOff>
      <xdr:row>489</xdr:row>
      <xdr:rowOff>787400</xdr:rowOff>
    </xdr:to>
    <xdr:pic>
      <xdr:nvPicPr>
        <xdr:cNvPr id="149" name="NDMHelpFormula_074" descr="SF_stab = (N_ult,stab) / (N)">
          <a:extLst>
            <a:ext uri="{FF2B5EF4-FFF2-40B4-BE49-F238E27FC236}">
              <a16:creationId xmlns:a16="http://schemas.microsoft.com/office/drawing/2014/main" id="{D3702F51-63B5-44CB-BC54-407385FA3560}"/>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543175"/>
          <a:ext cx="1949450" cy="736600"/>
        </a:xfrm>
        <a:prstGeom prst="rect">
          <a:avLst/>
        </a:prstGeom>
      </xdr:spPr>
    </xdr:pic>
    <xdr:clientData/>
  </xdr:twoCellAnchor>
  <xdr:twoCellAnchor>
    <xdr:from>
      <xdr:col>1</xdr:col>
      <xdr:colOff>5168900</xdr:colOff>
      <xdr:row>537</xdr:row>
      <xdr:rowOff>50800</xdr:rowOff>
    </xdr:from>
    <xdr:to>
      <xdr:col>1</xdr:col>
      <xdr:colOff>6489700</xdr:colOff>
      <xdr:row>537</xdr:row>
      <xdr:rowOff>787400</xdr:rowOff>
    </xdr:to>
    <xdr:pic>
      <xdr:nvPicPr>
        <xdr:cNvPr id="151" name="NDMHelpFormula_075" descr="n_s = (E_s) / (E_b)">
          <a:extLst>
            <a:ext uri="{FF2B5EF4-FFF2-40B4-BE49-F238E27FC236}">
              <a16:creationId xmlns:a16="http://schemas.microsoft.com/office/drawing/2014/main" id="{580424BF-B5BC-4AC5-BA22-00A435D074F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8391900"/>
          <a:ext cx="1320800" cy="736600"/>
        </a:xfrm>
        <a:prstGeom prst="rect">
          <a:avLst/>
        </a:prstGeom>
      </xdr:spPr>
    </xdr:pic>
    <xdr:clientData/>
  </xdr:twoCellAnchor>
  <xdr:twoCellAnchor>
    <xdr:from>
      <xdr:col>1</xdr:col>
      <xdr:colOff>5216525</xdr:colOff>
      <xdr:row>546</xdr:row>
      <xdr:rowOff>50800</xdr:rowOff>
    </xdr:from>
    <xdr:to>
      <xdr:col>1</xdr:col>
      <xdr:colOff>6442075</xdr:colOff>
      <xdr:row>546</xdr:row>
      <xdr:rowOff>787400</xdr:rowOff>
    </xdr:to>
    <xdr:pic>
      <xdr:nvPicPr>
        <xdr:cNvPr id="153" name="NDMHelpFormula_076" descr="r = (I) / (A·c)">
          <a:extLst>
            <a:ext uri="{FF2B5EF4-FFF2-40B4-BE49-F238E27FC236}">
              <a16:creationId xmlns:a16="http://schemas.microsoft.com/office/drawing/2014/main" id="{4847F427-7B76-4EEB-9C95-11F87FD49C00}"/>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40573125"/>
          <a:ext cx="1225550" cy="736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4ED45D52-893A-42C3-BE69-8C85B21DFE81}"/>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FC8FC584-1822-4466-9A62-40BF5B86E8FE}"/>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6B2B5169-0086-4B40-8FEF-11C6AE92160E}"/>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78AD27DC-2257-4140-A2B6-E105F19EA159}"/>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DA266818-CAC2-4B00-828A-8C76698D68F1}"/>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D07AD21B-0DD1-47D5-B950-5A05FAFD96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104775</xdr:colOff>
      <xdr:row>5</xdr:row>
      <xdr:rowOff>152400</xdr:rowOff>
    </xdr:from>
    <xdr:to>
      <xdr:col>28</xdr:col>
      <xdr:colOff>88725</xdr:colOff>
      <xdr:row>28</xdr:row>
      <xdr:rowOff>2852</xdr:rowOff>
    </xdr:to>
    <xdr:grpSp>
      <xdr:nvGrpSpPr>
        <xdr:cNvPr id="18" name="CurrentSection" descr="PointedSection">
          <a:extLst>
            <a:ext uri="{FF2B5EF4-FFF2-40B4-BE49-F238E27FC236}">
              <a16:creationId xmlns:a16="http://schemas.microsoft.com/office/drawing/2014/main" id="{E98A27D0-6FCF-43A7-86CC-02D6A50D8A6F}"/>
            </a:ext>
          </a:extLst>
        </xdr:cNvPr>
        <xdr:cNvGrpSpPr>
          <a:grpSpLocks noChangeAspect="1"/>
        </xdr:cNvGrpSpPr>
      </xdr:nvGrpSpPr>
      <xdr:grpSpPr>
        <a:xfrm>
          <a:off x="1876425" y="1276350"/>
          <a:ext cx="6480000" cy="3793802"/>
          <a:chOff x="1876425" y="1276350"/>
          <a:chExt cx="6480000" cy="3793802"/>
        </a:xfrm>
      </xdr:grpSpPr>
      <xdr:sp macro="" textlink="">
        <xdr:nvSpPr>
          <xdr:cNvPr id="8" name="CurrentSection_Frame">
            <a:extLst>
              <a:ext uri="{FF2B5EF4-FFF2-40B4-BE49-F238E27FC236}">
                <a16:creationId xmlns:a16="http://schemas.microsoft.com/office/drawing/2014/main" id="{EDEC7B6E-460D-4DA6-BFDF-C29576D98C53}"/>
              </a:ext>
            </a:extLst>
          </xdr:cNvPr>
          <xdr:cNvSpPr/>
        </xdr:nvSpPr>
        <xdr:spPr>
          <a:xfrm>
            <a:off x="1876425" y="1276350"/>
            <a:ext cx="6480000" cy="3793802"/>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pic>
        <xdr:nvPicPr>
          <xdr:cNvPr id="11" name="CurrentSection_Circle" descr="903|901" hidden="1">
            <a:extLst>
              <a:ext uri="{FF2B5EF4-FFF2-40B4-BE49-F238E27FC236}">
                <a16:creationId xmlns:a16="http://schemas.microsoft.com/office/drawing/2014/main" id="{CBE9F94A-8424-453C-BA46-F73F3DEFCE1D}"/>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76425" y="1276350"/>
            <a:ext cx="6480000" cy="3793802"/>
          </a:xfrm>
          <a:prstGeom prst="rect">
            <a:avLst/>
          </a:prstGeom>
        </xdr:spPr>
      </xdr:pic>
      <xdr:pic>
        <xdr:nvPicPr>
          <xdr:cNvPr id="13" name="CurrentSection_Rectangles" descr="905|905" hidden="1">
            <a:extLst>
              <a:ext uri="{FF2B5EF4-FFF2-40B4-BE49-F238E27FC236}">
                <a16:creationId xmlns:a16="http://schemas.microsoft.com/office/drawing/2014/main" id="{99385042-F2A2-4001-B8E0-7BE7A91BA28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76425" y="1276350"/>
            <a:ext cx="6480000" cy="3793802"/>
          </a:xfrm>
          <a:prstGeom prst="rect">
            <a:avLst/>
          </a:prstGeom>
        </xdr:spPr>
      </xdr:pic>
      <xdr:pic>
        <xdr:nvPicPr>
          <xdr:cNvPr id="15" name="CurrentSection_PointedSection" descr="902|903">
            <a:extLst>
              <a:ext uri="{FF2B5EF4-FFF2-40B4-BE49-F238E27FC236}">
                <a16:creationId xmlns:a16="http://schemas.microsoft.com/office/drawing/2014/main" id="{4D59C58F-B888-44F6-890E-DB97684F4ACB}"/>
              </a:ext>
            </a:extLst>
          </xdr:cNvPr>
          <xdr:cNvPicPr>
            <a:picLocks/>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35498" r="-35498"/>
          <a:stretch/>
        </xdr:blipFill>
        <xdr:spPr>
          <a:xfrm>
            <a:off x="1876425" y="1276350"/>
            <a:ext cx="6480000" cy="3793802"/>
          </a:xfrm>
          <a:prstGeom prst="rect">
            <a:avLst/>
          </a:prstGeom>
        </xdr:spPr>
      </xdr:pic>
      <xdr:pic>
        <xdr:nvPicPr>
          <xdr:cNvPr id="17" name="CurrentSection_HollowRectangle" descr="903|903" hidden="1">
            <a:extLst>
              <a:ext uri="{FF2B5EF4-FFF2-40B4-BE49-F238E27FC236}">
                <a16:creationId xmlns:a16="http://schemas.microsoft.com/office/drawing/2014/main" id="{A5031D2F-A055-497D-A12F-8C3C619543EF}"/>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876425" y="1276350"/>
            <a:ext cx="6480000" cy="3793802"/>
          </a:xfrm>
          <a:prstGeom prst="rect">
            <a:avLst/>
          </a:prstGeom>
        </xdr:spPr>
      </xdr:pic>
    </xdr:grpSp>
    <xdr:clientData/>
  </xdr:twoCellAnchor>
</xdr:wsDr>
</file>

<file path=xl/drawings/drawing5.xml><?xml version="1.0" encoding="utf-8"?>
<c:userShapes xmlns:c="http://schemas.openxmlformats.org/drawingml/2006/chart">
  <cdr:relSizeAnchor xmlns:cdr="http://schemas.openxmlformats.org/drawingml/2006/chartDrawing">
    <cdr:from>
      <cdr:x>0.01463</cdr:x>
      <cdr:y>0.01852</cdr:y>
    </cdr:from>
    <cdr:to>
      <cdr:x>0.99512</cdr:x>
      <cdr:y>0.05926</cdr:y>
    </cdr:to>
    <cdr:sp macro="" textlink="">
      <cdr:nvSpPr>
        <cdr:cNvPr id="2" name="NDMPlot_Title">
          <a:extLst xmlns:a="http://schemas.openxmlformats.org/drawingml/2006/main">
            <a:ext uri="{FF2B5EF4-FFF2-40B4-BE49-F238E27FC236}">
              <a16:creationId xmlns:a16="http://schemas.microsoft.com/office/drawing/2014/main" id="{C0DD96C0-E717-46A3-A2F8-65201C4BAC00}"/>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не обновлена: в </a:t>
          </a:r>
          <a:r>
            <a:rPr lang="en-US" sz="1200" b="1" i="0">
              <a:solidFill>
                <a:srgbClr val="141414"/>
              </a:solidFill>
            </a:rPr>
            <a:t>Results </a:t>
          </a:r>
          <a:r>
            <a:rPr lang="ru-RU" sz="1200" b="1" i="0">
              <a:solidFill>
                <a:srgbClr val="141414"/>
              </a:solidFill>
            </a:rPr>
            <a:t>нет выбранного состояния НДС.</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7F86B-B409-4E98-AE43-38FD314CC5F1}">
  <sheetPr codeName="Лист1"/>
  <dimension ref="A1:EF260"/>
  <sheetViews>
    <sheetView workbookViewId="0">
      <selection activeCell="G34" sqref="G34"/>
    </sheetView>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6" t="s">
        <v>1795</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1" t="s">
        <v>1796</v>
      </c>
      <c r="I2" s="62"/>
      <c r="J2" s="62"/>
      <c r="K2" s="62"/>
      <c r="L2" s="1"/>
      <c r="M2" s="1"/>
      <c r="N2" s="1"/>
      <c r="V2" s="1"/>
      <c r="W2" s="1"/>
      <c r="X2" s="15" t="s">
        <v>371</v>
      </c>
      <c r="Y2" s="15" t="s">
        <v>372</v>
      </c>
      <c r="Z2" s="15" t="s">
        <v>373</v>
      </c>
      <c r="AA2" s="15" t="s">
        <v>374</v>
      </c>
      <c r="AB2" s="15" t="s">
        <v>375</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307</v>
      </c>
      <c r="I3" s="17" t="s">
        <v>308</v>
      </c>
      <c r="J3" s="30" t="s">
        <v>309</v>
      </c>
      <c r="K3" s="17" t="s">
        <v>310</v>
      </c>
      <c r="L3" s="1"/>
      <c r="M3" s="1"/>
      <c r="N3" s="1"/>
      <c r="V3" s="1"/>
      <c r="W3" s="1"/>
      <c r="X3" s="16" t="s">
        <v>199</v>
      </c>
      <c r="Y3" s="16" t="s">
        <v>376</v>
      </c>
      <c r="Z3" s="16" t="s">
        <v>377</v>
      </c>
      <c r="AA3" s="16" t="s">
        <v>338</v>
      </c>
      <c r="AB3" s="16">
        <f>-Config!$I$33</f>
        <v>-3.5000000000000001E-3</v>
      </c>
      <c r="AC3" s="16">
        <f>-(Config!$I$27+Config!$B$21*Config!$I$30*(Config!$I$33-Config!$I$31))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311</v>
      </c>
      <c r="I4" s="21" t="s">
        <v>312</v>
      </c>
      <c r="J4" s="31" t="s">
        <v>312</v>
      </c>
      <c r="K4" s="21" t="s">
        <v>313</v>
      </c>
      <c r="L4" s="1"/>
      <c r="M4" s="1"/>
      <c r="N4" s="1"/>
      <c r="V4" s="1"/>
      <c r="W4" s="1"/>
      <c r="X4" s="16" t="s">
        <v>199</v>
      </c>
      <c r="Y4" s="16" t="s">
        <v>376</v>
      </c>
      <c r="Z4" s="16" t="s">
        <v>377</v>
      </c>
      <c r="AA4" s="16" t="s">
        <v>338</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1794</v>
      </c>
      <c r="F5" s="1"/>
      <c r="G5" s="1"/>
      <c r="H5" s="20" t="s">
        <v>314</v>
      </c>
      <c r="I5" s="21" t="s">
        <v>315</v>
      </c>
      <c r="J5" s="31" t="s">
        <v>315</v>
      </c>
      <c r="K5" s="21" t="s">
        <v>316</v>
      </c>
      <c r="L5" s="1"/>
      <c r="M5" s="1"/>
      <c r="N5" s="1"/>
      <c r="V5" s="1"/>
      <c r="W5" s="1"/>
      <c r="X5" s="16" t="s">
        <v>199</v>
      </c>
      <c r="Y5" s="16" t="s">
        <v>376</v>
      </c>
      <c r="Z5" s="16" t="s">
        <v>377</v>
      </c>
      <c r="AA5" s="16" t="s">
        <v>378</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1794</v>
      </c>
      <c r="F6" s="1"/>
      <c r="G6" s="1"/>
      <c r="H6" s="20" t="s">
        <v>317</v>
      </c>
      <c r="I6" s="21" t="s">
        <v>318</v>
      </c>
      <c r="J6" s="31" t="s">
        <v>319</v>
      </c>
      <c r="K6" s="21" t="s">
        <v>318</v>
      </c>
      <c r="L6" s="1"/>
      <c r="M6" s="1"/>
      <c r="N6" s="1"/>
      <c r="V6" s="1"/>
      <c r="W6" s="1"/>
      <c r="X6" s="16" t="s">
        <v>199</v>
      </c>
      <c r="Y6" s="16" t="s">
        <v>376</v>
      </c>
      <c r="Z6" s="16" t="s">
        <v>377</v>
      </c>
      <c r="AA6" s="16" t="s">
        <v>339</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8</v>
      </c>
      <c r="C7" s="22" t="s">
        <v>9</v>
      </c>
      <c r="D7" s="27" t="s">
        <v>14</v>
      </c>
      <c r="E7" s="55" t="s">
        <v>1794</v>
      </c>
      <c r="F7" s="1"/>
      <c r="G7" s="1"/>
      <c r="H7" s="20" t="s">
        <v>320</v>
      </c>
      <c r="I7" s="21" t="s">
        <v>321</v>
      </c>
      <c r="J7" s="31" t="s">
        <v>322</v>
      </c>
      <c r="K7" s="21" t="s">
        <v>321</v>
      </c>
      <c r="L7" s="1"/>
      <c r="M7" s="1"/>
      <c r="N7" s="1"/>
      <c r="V7" s="1"/>
      <c r="W7" s="1"/>
      <c r="X7" s="16" t="s">
        <v>199</v>
      </c>
      <c r="Y7" s="16" t="s">
        <v>376</v>
      </c>
      <c r="Z7" s="16" t="s">
        <v>377</v>
      </c>
      <c r="AA7" s="16" t="s">
        <v>339</v>
      </c>
      <c r="AB7" s="16">
        <f>Config!$J$33</f>
        <v>1.4999999999999999E-4</v>
      </c>
      <c r="AC7" s="16">
        <f>Config!$J$27+Config!$B$21*Config!$J$30*(Config!$J$33-Config!$J$31)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15</v>
      </c>
      <c r="B8" s="21" t="s">
        <v>16</v>
      </c>
      <c r="C8" s="22" t="s">
        <v>9</v>
      </c>
      <c r="D8" s="27" t="s">
        <v>17</v>
      </c>
      <c r="E8" s="55" t="s">
        <v>1794</v>
      </c>
      <c r="F8" s="1"/>
      <c r="G8" s="1"/>
      <c r="H8" s="20" t="s">
        <v>323</v>
      </c>
      <c r="I8" s="21" t="s">
        <v>324</v>
      </c>
      <c r="J8" s="31" t="s">
        <v>324</v>
      </c>
      <c r="K8" s="21" t="s">
        <v>324</v>
      </c>
      <c r="L8" s="1"/>
      <c r="M8" s="1"/>
      <c r="N8" s="1"/>
      <c r="V8" s="1"/>
      <c r="W8" s="1"/>
      <c r="X8" s="16" t="s">
        <v>199</v>
      </c>
      <c r="Y8" s="16" t="s">
        <v>376</v>
      </c>
      <c r="Z8" s="16" t="s">
        <v>379</v>
      </c>
      <c r="AA8" s="16" t="s">
        <v>338</v>
      </c>
      <c r="AB8" s="16">
        <f>-Config!$I$33</f>
        <v>-3.5000000000000001E-3</v>
      </c>
      <c r="AC8" s="16">
        <f>-(Config!$I$27+Config!$B$21*Config!$I$30*(Config!$I$33-Config!$I$32))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19</v>
      </c>
      <c r="C9" s="22" t="s">
        <v>9</v>
      </c>
      <c r="D9" s="27" t="s">
        <v>20</v>
      </c>
      <c r="E9" s="55" t="s">
        <v>1794</v>
      </c>
      <c r="F9" s="1"/>
      <c r="G9" s="1"/>
      <c r="H9" s="20" t="s">
        <v>325</v>
      </c>
      <c r="I9" s="21" t="s">
        <v>326</v>
      </c>
      <c r="J9" s="31" t="s">
        <v>326</v>
      </c>
      <c r="K9" s="21" t="s">
        <v>326</v>
      </c>
      <c r="L9" s="1"/>
      <c r="M9" s="1"/>
      <c r="N9" s="1"/>
      <c r="V9" s="1"/>
      <c r="W9" s="1"/>
      <c r="X9" s="16" t="s">
        <v>199</v>
      </c>
      <c r="Y9" s="16" t="s">
        <v>376</v>
      </c>
      <c r="Z9" s="16" t="s">
        <v>379</v>
      </c>
      <c r="AA9" s="16" t="s">
        <v>338</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c r="B10" s="22"/>
      <c r="C10" s="22"/>
      <c r="D10" s="27"/>
      <c r="E10" s="22"/>
      <c r="F10" s="1"/>
      <c r="G10" s="1"/>
      <c r="H10" s="1"/>
      <c r="I10" s="1"/>
      <c r="J10" s="1"/>
      <c r="K10" s="1"/>
      <c r="L10" s="1"/>
      <c r="M10" s="1"/>
      <c r="N10" s="1"/>
      <c r="V10" s="1"/>
      <c r="W10" s="1"/>
      <c r="X10" s="16" t="s">
        <v>199</v>
      </c>
      <c r="Y10" s="16" t="s">
        <v>376</v>
      </c>
      <c r="Z10" s="16" t="s">
        <v>379</v>
      </c>
      <c r="AA10" s="16" t="s">
        <v>338</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17" t="s">
        <v>21</v>
      </c>
      <c r="B11" s="18"/>
      <c r="C11" s="18"/>
      <c r="D11" s="26"/>
      <c r="E11" s="18"/>
      <c r="F11" s="1"/>
      <c r="G11" s="1"/>
      <c r="H11" s="61" t="s">
        <v>1798</v>
      </c>
      <c r="I11" s="62"/>
      <c r="J11" s="62"/>
      <c r="K11" s="1"/>
      <c r="L11" s="1"/>
      <c r="M11" s="1"/>
      <c r="N11" s="1"/>
      <c r="V11" s="1"/>
      <c r="W11" s="1"/>
      <c r="X11" s="16" t="s">
        <v>199</v>
      </c>
      <c r="Y11" s="16" t="s">
        <v>376</v>
      </c>
      <c r="Z11" s="16" t="s">
        <v>379</v>
      </c>
      <c r="AA11" s="16" t="s">
        <v>378</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3" t="s">
        <v>22</v>
      </c>
      <c r="B12" s="24"/>
      <c r="C12" s="24" t="s">
        <v>9</v>
      </c>
      <c r="D12" s="28"/>
      <c r="E12" s="24"/>
      <c r="F12" s="1"/>
      <c r="G12" s="1"/>
      <c r="H12" s="17" t="s">
        <v>307</v>
      </c>
      <c r="I12" s="32" t="s">
        <v>336</v>
      </c>
      <c r="J12" s="18" t="s">
        <v>309</v>
      </c>
      <c r="K12" s="1"/>
      <c r="L12" s="1"/>
      <c r="M12" s="1"/>
      <c r="N12" s="1"/>
      <c r="V12" s="1"/>
      <c r="W12" s="1"/>
      <c r="X12" s="16" t="s">
        <v>199</v>
      </c>
      <c r="Y12" s="16" t="s">
        <v>376</v>
      </c>
      <c r="Z12" s="16" t="s">
        <v>379</v>
      </c>
      <c r="AA12" s="16" t="s">
        <v>339</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23</v>
      </c>
      <c r="B13" s="21">
        <v>0</v>
      </c>
      <c r="C13" s="22" t="str">
        <f>INDEX(rngUnitSettings,MATCH("Length",INDEX(rngUnitSettings,,1),0),2)</f>
        <v>mm</v>
      </c>
      <c r="D13" s="27" t="s">
        <v>25</v>
      </c>
      <c r="E13" s="55" t="s">
        <v>1794</v>
      </c>
      <c r="F13" s="1"/>
      <c r="G13" s="1"/>
      <c r="H13" s="20" t="s">
        <v>337</v>
      </c>
      <c r="I13" s="33" t="s">
        <v>338</v>
      </c>
      <c r="J13" s="29" t="s">
        <v>339</v>
      </c>
      <c r="K13" s="1"/>
      <c r="L13" s="1"/>
      <c r="M13" s="1"/>
      <c r="N13" s="1"/>
      <c r="V13" s="1"/>
      <c r="W13" s="1"/>
      <c r="X13" s="16" t="s">
        <v>199</v>
      </c>
      <c r="Y13" s="16" t="s">
        <v>376</v>
      </c>
      <c r="Z13" s="16" t="s">
        <v>379</v>
      </c>
      <c r="AA13" s="16" t="s">
        <v>339</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26</v>
      </c>
      <c r="B14" s="21">
        <v>0</v>
      </c>
      <c r="C14" s="22" t="str">
        <f>INDEX(rngUnitSettings,MATCH("Length",INDEX(rngUnitSettings,,1),0),2)</f>
        <v>mm</v>
      </c>
      <c r="D14" s="27" t="s">
        <v>27</v>
      </c>
      <c r="E14" s="55" t="s">
        <v>1794</v>
      </c>
      <c r="F14" s="1"/>
      <c r="G14" s="1"/>
      <c r="H14" s="20" t="s">
        <v>340</v>
      </c>
      <c r="I14" s="33" t="s">
        <v>341</v>
      </c>
      <c r="J14" s="29" t="s">
        <v>341</v>
      </c>
      <c r="K14" s="1"/>
      <c r="L14" s="1"/>
      <c r="M14" s="1"/>
      <c r="N14" s="1"/>
      <c r="V14" s="1"/>
      <c r="W14" s="1"/>
      <c r="X14" s="16" t="s">
        <v>199</v>
      </c>
      <c r="Y14" s="16" t="s">
        <v>376</v>
      </c>
      <c r="Z14" s="16" t="s">
        <v>379</v>
      </c>
      <c r="AA14" s="16" t="s">
        <v>339</v>
      </c>
      <c r="AB14" s="16">
        <f>Config!$J$33</f>
        <v>1.4999999999999999E-4</v>
      </c>
      <c r="AC14" s="16">
        <f>Config!$J$27+Config!$B$21*Config!$J$30*(Config!$J$33-Config!$J$32)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28</v>
      </c>
      <c r="B15" s="21">
        <v>5.0000000000000001E-4</v>
      </c>
      <c r="C15" s="22" t="str">
        <f>INDEX(rngUnitSettings,MATCH("Moment",INDEX(rngUnitSettings,,1),0),2)&amp;"/"&amp;INDEX(rngUnitSettings,MATCH("Length",INDEX(rngUnitSettings,,1),0),2)</f>
        <v>tf*m/mm</v>
      </c>
      <c r="D15" s="27" t="s">
        <v>29</v>
      </c>
      <c r="E15" s="55" t="s">
        <v>1794</v>
      </c>
      <c r="F15" s="1"/>
      <c r="G15" s="1"/>
      <c r="H15" s="20" t="s">
        <v>342</v>
      </c>
      <c r="I15" s="33" t="s">
        <v>343</v>
      </c>
      <c r="J15" s="29" t="s">
        <v>343</v>
      </c>
      <c r="K15" s="1"/>
      <c r="L15" s="1"/>
      <c r="M15" s="1"/>
      <c r="N15" s="1"/>
      <c r="V15" s="1"/>
      <c r="W15" s="1"/>
      <c r="X15" s="16" t="s">
        <v>199</v>
      </c>
      <c r="Y15" s="16" t="s">
        <v>380</v>
      </c>
      <c r="Z15" s="16" t="s">
        <v>377</v>
      </c>
      <c r="AA15" s="16" t="s">
        <v>338</v>
      </c>
      <c r="AB15" s="16">
        <f>-Config!$I$33</f>
        <v>-3.5000000000000001E-3</v>
      </c>
      <c r="AC15" s="16">
        <f>-(Config!$I$28+Config!$B$21*Config!$I$30*(Config!$I$33-Config!$I$31))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3" t="s">
        <v>30</v>
      </c>
      <c r="B16" s="24"/>
      <c r="C16" s="24" t="s">
        <v>9</v>
      </c>
      <c r="D16" s="28"/>
      <c r="E16" s="24"/>
      <c r="F16" s="1"/>
      <c r="G16" s="1"/>
      <c r="H16" s="1"/>
      <c r="I16" s="1"/>
      <c r="J16" s="1"/>
      <c r="K16" s="1"/>
      <c r="L16" s="1"/>
      <c r="M16" s="1"/>
      <c r="N16" s="1"/>
      <c r="V16" s="1"/>
      <c r="W16" s="1"/>
      <c r="X16" s="16" t="s">
        <v>199</v>
      </c>
      <c r="Y16" s="16" t="s">
        <v>380</v>
      </c>
      <c r="Z16" s="16" t="s">
        <v>377</v>
      </c>
      <c r="AA16" s="16" t="s">
        <v>338</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31</v>
      </c>
      <c r="B17" s="21" t="s">
        <v>32</v>
      </c>
      <c r="C17" s="22" t="s">
        <v>9</v>
      </c>
      <c r="D17" s="27" t="s">
        <v>33</v>
      </c>
      <c r="E17" s="55" t="s">
        <v>1794</v>
      </c>
      <c r="F17" s="1"/>
      <c r="G17" s="1"/>
      <c r="H17" s="61" t="s">
        <v>1799</v>
      </c>
      <c r="I17" s="62"/>
      <c r="J17" s="62"/>
      <c r="K17" s="62"/>
      <c r="L17" s="62"/>
      <c r="M17" s="62"/>
      <c r="N17" s="1"/>
      <c r="V17" s="1"/>
      <c r="W17" s="1"/>
      <c r="X17" s="16" t="s">
        <v>199</v>
      </c>
      <c r="Y17" s="16" t="s">
        <v>380</v>
      </c>
      <c r="Z17" s="16" t="s">
        <v>377</v>
      </c>
      <c r="AA17" s="16" t="s">
        <v>378</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34</v>
      </c>
      <c r="B18" s="21" t="s">
        <v>35</v>
      </c>
      <c r="C18" s="22" t="s">
        <v>9</v>
      </c>
      <c r="D18" s="27" t="s">
        <v>36</v>
      </c>
      <c r="E18" s="55" t="s">
        <v>1794</v>
      </c>
      <c r="F18" s="1"/>
      <c r="G18" s="1"/>
      <c r="H18" s="17" t="s">
        <v>1</v>
      </c>
      <c r="I18" s="17" t="s">
        <v>344</v>
      </c>
      <c r="J18" s="17" t="s">
        <v>345</v>
      </c>
      <c r="K18" s="18" t="s">
        <v>3</v>
      </c>
      <c r="L18" s="26" t="s">
        <v>4</v>
      </c>
      <c r="M18" s="18" t="s">
        <v>5</v>
      </c>
      <c r="N18" s="1"/>
      <c r="V18" s="1"/>
      <c r="W18" s="1"/>
      <c r="X18" s="16" t="s">
        <v>199</v>
      </c>
      <c r="Y18" s="16" t="s">
        <v>380</v>
      </c>
      <c r="Z18" s="16" t="s">
        <v>377</v>
      </c>
      <c r="AA18" s="16" t="s">
        <v>339</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37</v>
      </c>
      <c r="B19" s="21"/>
      <c r="C19" s="22" t="s">
        <v>9</v>
      </c>
      <c r="D19" s="27" t="s">
        <v>38</v>
      </c>
      <c r="E19" s="55" t="s">
        <v>1794</v>
      </c>
      <c r="F19" s="1"/>
      <c r="G19" s="1"/>
      <c r="H19" s="20" t="s">
        <v>346</v>
      </c>
      <c r="I19" s="21">
        <v>350</v>
      </c>
      <c r="J19" s="21">
        <v>350</v>
      </c>
      <c r="K19" s="22" t="str">
        <f>INDEX(rngUnitSettings,MATCH("Stress",INDEX(rngUnitSettings,,1),0),2)</f>
        <v>MPa</v>
      </c>
      <c r="L19" s="27" t="s">
        <v>347</v>
      </c>
      <c r="M19" s="55" t="s">
        <v>1794</v>
      </c>
      <c r="N19" s="1"/>
      <c r="V19" s="1"/>
      <c r="W19" s="1"/>
      <c r="X19" s="16" t="s">
        <v>199</v>
      </c>
      <c r="Y19" s="16" t="s">
        <v>380</v>
      </c>
      <c r="Z19" s="16" t="s">
        <v>377</v>
      </c>
      <c r="AA19" s="16" t="s">
        <v>339</v>
      </c>
      <c r="AB19" s="16">
        <f>Config!$J$33</f>
        <v>1.4999999999999999E-4</v>
      </c>
      <c r="AC19" s="16">
        <f>Config!$J$28+Config!$B$21*Config!$J$30*(Config!$J$33-Config!$J$31)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3" t="s">
        <v>39</v>
      </c>
      <c r="B20" s="24"/>
      <c r="C20" s="24" t="s">
        <v>9</v>
      </c>
      <c r="D20" s="28"/>
      <c r="E20" s="24"/>
      <c r="F20" s="1"/>
      <c r="G20" s="1"/>
      <c r="H20" s="20" t="s">
        <v>348</v>
      </c>
      <c r="I20" s="21">
        <v>390</v>
      </c>
      <c r="J20" s="21">
        <v>390</v>
      </c>
      <c r="K20" s="22" t="str">
        <f>INDEX(rngUnitSettings,MATCH("Stress",INDEX(rngUnitSettings,,1),0),2)</f>
        <v>MPa</v>
      </c>
      <c r="L20" s="27" t="s">
        <v>349</v>
      </c>
      <c r="M20" s="55" t="s">
        <v>1794</v>
      </c>
      <c r="N20" s="1"/>
      <c r="V20" s="1"/>
      <c r="W20" s="1"/>
      <c r="X20" s="16" t="s">
        <v>199</v>
      </c>
      <c r="Y20" s="16" t="s">
        <v>380</v>
      </c>
      <c r="Z20" s="16" t="s">
        <v>379</v>
      </c>
      <c r="AA20" s="16" t="s">
        <v>338</v>
      </c>
      <c r="AB20" s="16">
        <f>-Config!$I$33</f>
        <v>-3.5000000000000001E-3</v>
      </c>
      <c r="AC20" s="16">
        <f>-(Config!$I$28+Config!$B$21*Config!$I$30*(Config!$I$33-Config!$I$32))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40</v>
      </c>
      <c r="B21" s="25">
        <v>1E-3</v>
      </c>
      <c r="C21" s="22" t="s">
        <v>9</v>
      </c>
      <c r="D21" s="27" t="s">
        <v>41</v>
      </c>
      <c r="E21" s="55" t="s">
        <v>1794</v>
      </c>
      <c r="F21" s="1"/>
      <c r="G21" s="1"/>
      <c r="H21" s="20" t="s">
        <v>350</v>
      </c>
      <c r="I21" s="21">
        <v>200000</v>
      </c>
      <c r="J21" s="21">
        <v>200000</v>
      </c>
      <c r="K21" s="22" t="str">
        <f>INDEX(rngUnitSettings,MATCH("Stress",INDEX(rngUnitSettings,,1),0),2)</f>
        <v>MPa</v>
      </c>
      <c r="L21" s="27" t="s">
        <v>351</v>
      </c>
      <c r="M21" s="55" t="s">
        <v>1794</v>
      </c>
      <c r="N21" s="1"/>
      <c r="V21" s="1"/>
      <c r="W21" s="1"/>
      <c r="X21" s="16" t="s">
        <v>199</v>
      </c>
      <c r="Y21" s="16" t="s">
        <v>380</v>
      </c>
      <c r="Z21" s="16" t="s">
        <v>379</v>
      </c>
      <c r="AA21" s="16" t="s">
        <v>338</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t="s">
        <v>42</v>
      </c>
      <c r="B22" s="21" t="s">
        <v>8</v>
      </c>
      <c r="C22" s="22" t="s">
        <v>9</v>
      </c>
      <c r="D22" s="27" t="s">
        <v>43</v>
      </c>
      <c r="E22" s="55" t="s">
        <v>1794</v>
      </c>
      <c r="F22" s="1"/>
      <c r="G22" s="1"/>
      <c r="H22" s="20" t="s">
        <v>352</v>
      </c>
      <c r="I22" s="21">
        <v>2.5000000000000001E-2</v>
      </c>
      <c r="J22" s="21">
        <v>2.5000000000000001E-2</v>
      </c>
      <c r="K22" s="22" t="s">
        <v>9</v>
      </c>
      <c r="L22" s="27" t="s">
        <v>353</v>
      </c>
      <c r="M22" s="55" t="s">
        <v>1794</v>
      </c>
      <c r="N22" s="1"/>
      <c r="V22" s="1"/>
      <c r="W22" s="1"/>
      <c r="X22" s="16" t="s">
        <v>199</v>
      </c>
      <c r="Y22" s="16" t="s">
        <v>380</v>
      </c>
      <c r="Z22" s="16" t="s">
        <v>379</v>
      </c>
      <c r="AA22" s="16" t="s">
        <v>338</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c r="B23" s="22"/>
      <c r="C23" s="22"/>
      <c r="D23" s="27"/>
      <c r="E23" s="22"/>
      <c r="F23" s="1"/>
      <c r="G23" s="1"/>
      <c r="H23" s="20" t="s">
        <v>354</v>
      </c>
      <c r="I23" s="21">
        <v>1.4999999999999999E-2</v>
      </c>
      <c r="J23" s="21">
        <v>1.4999999999999999E-2</v>
      </c>
      <c r="K23" s="22" t="s">
        <v>9</v>
      </c>
      <c r="L23" s="27" t="s">
        <v>355</v>
      </c>
      <c r="M23" s="55" t="s">
        <v>1794</v>
      </c>
      <c r="N23" s="1"/>
      <c r="V23" s="1"/>
      <c r="W23" s="1"/>
      <c r="X23" s="16" t="s">
        <v>199</v>
      </c>
      <c r="Y23" s="16" t="s">
        <v>380</v>
      </c>
      <c r="Z23" s="16" t="s">
        <v>379</v>
      </c>
      <c r="AA23" s="16" t="s">
        <v>378</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17" t="s">
        <v>44</v>
      </c>
      <c r="B24" s="18"/>
      <c r="C24" s="18"/>
      <c r="D24" s="26"/>
      <c r="E24" s="18"/>
      <c r="F24" s="1"/>
      <c r="G24" s="1"/>
      <c r="H24" s="1"/>
      <c r="I24" s="1"/>
      <c r="J24" s="1"/>
      <c r="K24" s="1"/>
      <c r="L24" s="1"/>
      <c r="M24" s="1"/>
      <c r="N24" s="1"/>
      <c r="V24" s="1"/>
      <c r="W24" s="1"/>
      <c r="X24" s="16" t="s">
        <v>199</v>
      </c>
      <c r="Y24" s="16" t="s">
        <v>380</v>
      </c>
      <c r="Z24" s="16" t="s">
        <v>379</v>
      </c>
      <c r="AA24" s="16" t="s">
        <v>339</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45</v>
      </c>
      <c r="B25" s="21" t="s">
        <v>46</v>
      </c>
      <c r="C25" s="22" t="s">
        <v>9</v>
      </c>
      <c r="D25" s="27" t="s">
        <v>47</v>
      </c>
      <c r="E25" s="55" t="s">
        <v>1794</v>
      </c>
      <c r="F25" s="1"/>
      <c r="G25" s="1"/>
      <c r="H25" s="61" t="s">
        <v>1800</v>
      </c>
      <c r="I25" s="62"/>
      <c r="J25" s="62"/>
      <c r="K25" s="62"/>
      <c r="L25" s="62"/>
      <c r="M25" s="62"/>
      <c r="N25" s="1"/>
      <c r="V25" s="1"/>
      <c r="W25" s="1"/>
      <c r="X25" s="16" t="s">
        <v>199</v>
      </c>
      <c r="Y25" s="16" t="s">
        <v>380</v>
      </c>
      <c r="Z25" s="16" t="s">
        <v>379</v>
      </c>
      <c r="AA25" s="16" t="s">
        <v>339</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48</v>
      </c>
      <c r="B26" s="21" t="s">
        <v>49</v>
      </c>
      <c r="C26" s="22" t="s">
        <v>9</v>
      </c>
      <c r="D26" s="27" t="s">
        <v>50</v>
      </c>
      <c r="E26" s="55" t="s">
        <v>1794</v>
      </c>
      <c r="F26" s="1"/>
      <c r="G26" s="1"/>
      <c r="H26" s="17" t="s">
        <v>1</v>
      </c>
      <c r="I26" s="17" t="s">
        <v>344</v>
      </c>
      <c r="J26" s="17" t="s">
        <v>345</v>
      </c>
      <c r="K26" s="18" t="s">
        <v>3</v>
      </c>
      <c r="L26" s="26" t="s">
        <v>4</v>
      </c>
      <c r="M26" s="18" t="s">
        <v>5</v>
      </c>
      <c r="N26" s="1"/>
      <c r="V26" s="1"/>
      <c r="W26" s="1"/>
      <c r="X26" s="16" t="s">
        <v>199</v>
      </c>
      <c r="Y26" s="16" t="s">
        <v>380</v>
      </c>
      <c r="Z26" s="16" t="s">
        <v>379</v>
      </c>
      <c r="AA26" s="16" t="s">
        <v>339</v>
      </c>
      <c r="AB26" s="16">
        <f>Config!$J$33</f>
        <v>1.4999999999999999E-4</v>
      </c>
      <c r="AC26" s="16">
        <f>Config!$J$28+Config!$B$21*Config!$J$30*(Config!$J$33-Config!$J$32)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c r="B27" s="22"/>
      <c r="C27" s="22"/>
      <c r="D27" s="27"/>
      <c r="E27" s="22"/>
      <c r="F27" s="1"/>
      <c r="G27" s="1"/>
      <c r="H27" s="20" t="s">
        <v>356</v>
      </c>
      <c r="I27" s="21">
        <v>15.5</v>
      </c>
      <c r="J27" s="21">
        <v>1.1000000000000001</v>
      </c>
      <c r="K27" s="22" t="str">
        <f>INDEX(rngUnitSettings,MATCH("Stress",INDEX(rngUnitSettings,,1),0),2)</f>
        <v>MPa</v>
      </c>
      <c r="L27" s="27" t="s">
        <v>357</v>
      </c>
      <c r="M27" s="55" t="s">
        <v>1794</v>
      </c>
      <c r="N27" s="1"/>
      <c r="V27" s="1"/>
      <c r="W27" s="1"/>
      <c r="X27" s="16" t="s">
        <v>381</v>
      </c>
      <c r="Y27" s="16" t="s">
        <v>376</v>
      </c>
      <c r="Z27" s="16" t="s">
        <v>377</v>
      </c>
      <c r="AA27" s="16" t="s">
        <v>338</v>
      </c>
      <c r="AB27" s="16">
        <f>-Config!$I$22</f>
        <v>-2.5000000000000001E-2</v>
      </c>
      <c r="AC27" s="16">
        <f>-(Config!$I$19+Config!$B$21*Config!$I$21*(Config!$I$22-Config!$I$19/Config!$I$21))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17" t="s">
        <v>51</v>
      </c>
      <c r="B28" s="18"/>
      <c r="C28" s="18"/>
      <c r="D28" s="26"/>
      <c r="E28" s="18"/>
      <c r="F28" s="1"/>
      <c r="G28" s="1"/>
      <c r="H28" s="20" t="s">
        <v>358</v>
      </c>
      <c r="I28" s="21">
        <v>22</v>
      </c>
      <c r="J28" s="21">
        <v>1.8</v>
      </c>
      <c r="K28" s="22" t="str">
        <f>INDEX(rngUnitSettings,MATCH("Stress",INDEX(rngUnitSettings,,1),0),2)</f>
        <v>MPa</v>
      </c>
      <c r="L28" s="27" t="s">
        <v>359</v>
      </c>
      <c r="M28" s="55" t="s">
        <v>1794</v>
      </c>
      <c r="N28" s="1"/>
      <c r="V28" s="1"/>
      <c r="W28" s="1"/>
      <c r="X28" s="16" t="s">
        <v>381</v>
      </c>
      <c r="Y28" s="16" t="s">
        <v>376</v>
      </c>
      <c r="Z28" s="16" t="s">
        <v>377</v>
      </c>
      <c r="AA28" s="16" t="s">
        <v>338</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52</v>
      </c>
      <c r="B29" s="21">
        <v>9.9999999999999995E-7</v>
      </c>
      <c r="C29" s="22" t="str">
        <f>INDEX(rngUnitSettings,MATCH("Area",INDEX(rngUnitSettings,,1),0),2)</f>
        <v>mm2</v>
      </c>
      <c r="D29" s="27" t="s">
        <v>53</v>
      </c>
      <c r="E29" s="55" t="s">
        <v>1794</v>
      </c>
      <c r="F29" s="1"/>
      <c r="G29" s="1"/>
      <c r="H29" s="20" t="s">
        <v>360</v>
      </c>
      <c r="I29" s="21">
        <v>14.6</v>
      </c>
      <c r="J29" s="22" t="s">
        <v>9</v>
      </c>
      <c r="K29" s="22" t="str">
        <f>INDEX(rngUnitSettings,MATCH("Stress",INDEX(rngUnitSettings,,1),0),2)</f>
        <v>MPa</v>
      </c>
      <c r="L29" s="27" t="s">
        <v>361</v>
      </c>
      <c r="M29" s="55" t="s">
        <v>1794</v>
      </c>
      <c r="N29" s="1"/>
      <c r="V29" s="1"/>
      <c r="W29" s="1"/>
      <c r="X29" s="16" t="s">
        <v>381</v>
      </c>
      <c r="Y29" s="16" t="s">
        <v>376</v>
      </c>
      <c r="Z29" s="16" t="s">
        <v>377</v>
      </c>
      <c r="AA29" s="16" t="s">
        <v>378</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54</v>
      </c>
      <c r="B30" s="21" t="s">
        <v>55</v>
      </c>
      <c r="C30" s="22" t="s">
        <v>9</v>
      </c>
      <c r="D30" s="27" t="s">
        <v>56</v>
      </c>
      <c r="E30" s="55" t="s">
        <v>1794</v>
      </c>
      <c r="F30" s="1"/>
      <c r="G30" s="1"/>
      <c r="H30" s="20" t="s">
        <v>362</v>
      </c>
      <c r="I30" s="21">
        <v>32500</v>
      </c>
      <c r="J30" s="21">
        <v>32500</v>
      </c>
      <c r="K30" s="22" t="str">
        <f>INDEX(rngUnitSettings,MATCH("Stress",INDEX(rngUnitSettings,,1),0),2)</f>
        <v>MPa</v>
      </c>
      <c r="L30" s="27" t="s">
        <v>363</v>
      </c>
      <c r="M30" s="55" t="s">
        <v>1794</v>
      </c>
      <c r="N30" s="1"/>
      <c r="V30" s="1"/>
      <c r="W30" s="1"/>
      <c r="X30" s="16" t="s">
        <v>381</v>
      </c>
      <c r="Y30" s="16" t="s">
        <v>376</v>
      </c>
      <c r="Z30" s="16" t="s">
        <v>377</v>
      </c>
      <c r="AA30" s="16" t="s">
        <v>339</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57</v>
      </c>
      <c r="B31" s="21" t="s">
        <v>58</v>
      </c>
      <c r="C31" s="22" t="s">
        <v>9</v>
      </c>
      <c r="D31" s="27" t="s">
        <v>59</v>
      </c>
      <c r="E31" s="55" t="s">
        <v>1794</v>
      </c>
      <c r="F31" s="1"/>
      <c r="G31" s="1"/>
      <c r="H31" s="20" t="s">
        <v>364</v>
      </c>
      <c r="I31" s="21">
        <v>1.5E-3</v>
      </c>
      <c r="J31" s="21">
        <v>8.0000000000000007E-5</v>
      </c>
      <c r="K31" s="22" t="s">
        <v>9</v>
      </c>
      <c r="L31" s="27" t="s">
        <v>365</v>
      </c>
      <c r="M31" s="55" t="s">
        <v>1794</v>
      </c>
      <c r="N31" s="1"/>
      <c r="V31" s="1"/>
      <c r="W31" s="1"/>
      <c r="X31" s="16" t="s">
        <v>381</v>
      </c>
      <c r="Y31" s="16" t="s">
        <v>376</v>
      </c>
      <c r="Z31" s="16" t="s">
        <v>377</v>
      </c>
      <c r="AA31" s="16" t="s">
        <v>339</v>
      </c>
      <c r="AB31" s="16">
        <f>Config!$J$22</f>
        <v>2.5000000000000001E-2</v>
      </c>
      <c r="AC31" s="16">
        <f>Config!$J$19+Config!$B$21*Config!$J$21*(Config!$J$22-Config!$J$19/Config!$J$21)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60</v>
      </c>
      <c r="B32" s="21">
        <v>50</v>
      </c>
      <c r="C32" s="22" t="str">
        <f>INDEX(rngUnitSettings,MATCH("Length",INDEX(rngUnitSettings,,1),0),2)</f>
        <v>mm</v>
      </c>
      <c r="D32" s="27" t="s">
        <v>61</v>
      </c>
      <c r="E32" s="55" t="s">
        <v>1794</v>
      </c>
      <c r="F32" s="1"/>
      <c r="G32" s="1"/>
      <c r="H32" s="20" t="s">
        <v>366</v>
      </c>
      <c r="I32" s="21">
        <v>2E-3</v>
      </c>
      <c r="J32" s="21">
        <v>1E-4</v>
      </c>
      <c r="K32" s="22" t="s">
        <v>9</v>
      </c>
      <c r="L32" s="27" t="s">
        <v>367</v>
      </c>
      <c r="M32" s="55" t="s">
        <v>1794</v>
      </c>
      <c r="N32" s="1"/>
      <c r="V32" s="1"/>
      <c r="W32" s="1"/>
      <c r="X32" s="16" t="s">
        <v>381</v>
      </c>
      <c r="Y32" s="16" t="s">
        <v>376</v>
      </c>
      <c r="Z32" s="16" t="s">
        <v>379</v>
      </c>
      <c r="AA32" s="16" t="s">
        <v>338</v>
      </c>
      <c r="AB32" s="16">
        <f>-Config!$I$23</f>
        <v>-1.4999999999999999E-2</v>
      </c>
      <c r="AC32" s="16">
        <f>-(1.1*Config!$I$19+Config!$B$21*Config!$I$21*(Config!$I$23-(2*(Config!$I$19/Config!$I$21+0.002)-(0.9*Config!$I$19/Config!$I$21))))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0" t="s">
        <v>62</v>
      </c>
      <c r="B33" s="21">
        <v>50</v>
      </c>
      <c r="C33" s="22" t="str">
        <f>INDEX(rngUnitSettings,MATCH("Length",INDEX(rngUnitSettings,,1),0),2)</f>
        <v>mm</v>
      </c>
      <c r="D33" s="27" t="s">
        <v>63</v>
      </c>
      <c r="E33" s="55" t="s">
        <v>1794</v>
      </c>
      <c r="F33" s="1"/>
      <c r="G33" s="1"/>
      <c r="H33" s="20" t="s">
        <v>368</v>
      </c>
      <c r="I33" s="21">
        <v>3.5000000000000001E-3</v>
      </c>
      <c r="J33" s="21">
        <v>1.4999999999999999E-4</v>
      </c>
      <c r="K33" s="22" t="s">
        <v>9</v>
      </c>
      <c r="L33" s="27" t="s">
        <v>369</v>
      </c>
      <c r="M33" s="55" t="s">
        <v>1794</v>
      </c>
      <c r="N33" s="1"/>
      <c r="V33" s="1"/>
      <c r="W33" s="1"/>
      <c r="X33" s="16" t="s">
        <v>381</v>
      </c>
      <c r="Y33" s="16" t="s">
        <v>376</v>
      </c>
      <c r="Z33" s="16" t="s">
        <v>379</v>
      </c>
      <c r="AA33" s="16" t="s">
        <v>338</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64</v>
      </c>
      <c r="B34" s="21">
        <v>2</v>
      </c>
      <c r="C34" s="22" t="s">
        <v>65</v>
      </c>
      <c r="D34" s="27" t="s">
        <v>66</v>
      </c>
      <c r="E34" s="55" t="s">
        <v>1794</v>
      </c>
      <c r="F34" s="1"/>
      <c r="G34" s="1"/>
      <c r="H34" s="1"/>
      <c r="I34" s="1"/>
      <c r="J34" s="1"/>
      <c r="K34" s="1"/>
      <c r="L34" s="1"/>
      <c r="M34" s="1"/>
      <c r="N34" s="1"/>
      <c r="O34" s="1"/>
      <c r="P34" s="1"/>
      <c r="Q34" s="1"/>
      <c r="R34" s="1"/>
      <c r="S34" s="1"/>
      <c r="T34" s="1"/>
      <c r="U34" s="1"/>
      <c r="V34" s="1"/>
      <c r="W34" s="1"/>
      <c r="X34" s="16" t="s">
        <v>381</v>
      </c>
      <c r="Y34" s="16" t="s">
        <v>376</v>
      </c>
      <c r="Z34" s="16" t="s">
        <v>379</v>
      </c>
      <c r="AA34" s="16" t="s">
        <v>338</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c r="B35" s="22"/>
      <c r="C35" s="22"/>
      <c r="D35" s="27"/>
      <c r="E35" s="22"/>
      <c r="F35" s="1"/>
      <c r="G35" s="1"/>
      <c r="H35" s="61" t="s">
        <v>1801</v>
      </c>
      <c r="I35" s="62"/>
      <c r="J35" s="62"/>
      <c r="K35" s="62"/>
      <c r="L35" s="62"/>
      <c r="M35" s="62"/>
      <c r="N35" s="62"/>
      <c r="O35" s="1"/>
      <c r="P35" s="1"/>
      <c r="Q35" s="1"/>
      <c r="R35" s="1"/>
      <c r="S35" s="1"/>
      <c r="T35" s="1"/>
      <c r="U35" s="1"/>
      <c r="V35" s="1"/>
      <c r="W35" s="1"/>
      <c r="X35" s="16" t="s">
        <v>381</v>
      </c>
      <c r="Y35" s="16" t="s">
        <v>376</v>
      </c>
      <c r="Z35" s="16" t="s">
        <v>379</v>
      </c>
      <c r="AA35" s="16" t="s">
        <v>338</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17" t="s">
        <v>67</v>
      </c>
      <c r="B36" s="18"/>
      <c r="C36" s="18"/>
      <c r="D36" s="26"/>
      <c r="E36" s="18"/>
      <c r="F36" s="1"/>
      <c r="G36" s="1"/>
      <c r="H36" s="34"/>
      <c r="I36" s="34"/>
      <c r="J36" s="63" t="s">
        <v>329</v>
      </c>
      <c r="K36" s="63"/>
      <c r="L36" s="63"/>
      <c r="M36" s="64"/>
      <c r="N36" s="34"/>
      <c r="O36" s="1"/>
      <c r="T36" s="1"/>
      <c r="U36" s="1"/>
      <c r="V36" s="1"/>
      <c r="W36" s="1"/>
      <c r="X36" s="16" t="s">
        <v>381</v>
      </c>
      <c r="Y36" s="16" t="s">
        <v>376</v>
      </c>
      <c r="Z36" s="16" t="s">
        <v>379</v>
      </c>
      <c r="AA36" s="16" t="s">
        <v>378</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3" t="s">
        <v>68</v>
      </c>
      <c r="B37" s="24"/>
      <c r="C37" s="24" t="s">
        <v>9</v>
      </c>
      <c r="D37" s="28"/>
      <c r="E37" s="24"/>
      <c r="F37" s="1"/>
      <c r="G37" s="1"/>
      <c r="H37" s="34" t="s">
        <v>1</v>
      </c>
      <c r="I37" s="34" t="s">
        <v>383</v>
      </c>
      <c r="J37" s="35" t="s">
        <v>332</v>
      </c>
      <c r="K37" s="35" t="s">
        <v>384</v>
      </c>
      <c r="L37" s="35" t="s">
        <v>385</v>
      </c>
      <c r="M37" s="39" t="s">
        <v>386</v>
      </c>
      <c r="N37" s="36" t="s">
        <v>4</v>
      </c>
      <c r="O37" s="1"/>
      <c r="T37" s="1"/>
      <c r="U37" s="1"/>
      <c r="V37" s="1"/>
      <c r="W37" s="1"/>
      <c r="X37" s="16" t="s">
        <v>381</v>
      </c>
      <c r="Y37" s="16" t="s">
        <v>376</v>
      </c>
      <c r="Z37" s="16" t="s">
        <v>379</v>
      </c>
      <c r="AA37" s="16" t="s">
        <v>339</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69</v>
      </c>
      <c r="B38" s="21" t="s">
        <v>70</v>
      </c>
      <c r="C38" s="22" t="s">
        <v>9</v>
      </c>
      <c r="D38" s="27" t="s">
        <v>71</v>
      </c>
      <c r="E38" s="55" t="s">
        <v>1794</v>
      </c>
      <c r="F38" s="1"/>
      <c r="G38" s="1"/>
      <c r="H38" s="23" t="s">
        <v>387</v>
      </c>
      <c r="I38" s="23"/>
      <c r="J38" s="24"/>
      <c r="K38" s="24"/>
      <c r="L38" s="24"/>
      <c r="M38" s="40"/>
      <c r="N38" s="37"/>
      <c r="O38" s="1"/>
      <c r="T38" s="1"/>
      <c r="U38" s="1"/>
      <c r="V38" s="1"/>
      <c r="W38" s="1"/>
      <c r="X38" s="16" t="s">
        <v>381</v>
      </c>
      <c r="Y38" s="16" t="s">
        <v>376</v>
      </c>
      <c r="Z38" s="16" t="s">
        <v>379</v>
      </c>
      <c r="AA38" s="16" t="s">
        <v>339</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72</v>
      </c>
      <c r="B39" s="21">
        <v>80</v>
      </c>
      <c r="C39" s="22" t="s">
        <v>65</v>
      </c>
      <c r="D39" s="27" t="s">
        <v>73</v>
      </c>
      <c r="E39" s="55" t="s">
        <v>1794</v>
      </c>
      <c r="F39" s="1"/>
      <c r="G39" s="1"/>
      <c r="H39" s="20" t="s">
        <v>388</v>
      </c>
      <c r="I39" s="20" t="s">
        <v>389</v>
      </c>
      <c r="J39" s="21" t="s">
        <v>332</v>
      </c>
      <c r="K39" s="21" t="s">
        <v>384</v>
      </c>
      <c r="L39" s="21" t="s">
        <v>385</v>
      </c>
      <c r="M39" s="33" t="s">
        <v>386</v>
      </c>
      <c r="N39" s="38" t="s">
        <v>390</v>
      </c>
      <c r="O39" s="1"/>
      <c r="T39" s="1"/>
      <c r="U39" s="1"/>
      <c r="V39" s="1"/>
      <c r="W39" s="1"/>
      <c r="X39" s="16" t="s">
        <v>381</v>
      </c>
      <c r="Y39" s="16" t="s">
        <v>376</v>
      </c>
      <c r="Z39" s="16" t="s">
        <v>379</v>
      </c>
      <c r="AA39" s="16" t="s">
        <v>339</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74</v>
      </c>
      <c r="B40" s="21">
        <v>1</v>
      </c>
      <c r="C40" s="22" t="s">
        <v>65</v>
      </c>
      <c r="D40" s="27" t="s">
        <v>75</v>
      </c>
      <c r="E40" s="55" t="s">
        <v>1794</v>
      </c>
      <c r="F40" s="1"/>
      <c r="G40" s="1"/>
      <c r="H40" s="20" t="s">
        <v>391</v>
      </c>
      <c r="I40" s="20" t="s">
        <v>392</v>
      </c>
      <c r="J40" s="21" t="s">
        <v>393</v>
      </c>
      <c r="K40" s="21" t="s">
        <v>394</v>
      </c>
      <c r="L40" s="21" t="s">
        <v>395</v>
      </c>
      <c r="M40" s="33" t="s">
        <v>396</v>
      </c>
      <c r="N40" s="38" t="s">
        <v>397</v>
      </c>
      <c r="O40" s="1"/>
      <c r="T40" s="1"/>
      <c r="U40" s="1"/>
      <c r="V40" s="1"/>
      <c r="W40" s="1"/>
      <c r="X40" s="16" t="s">
        <v>381</v>
      </c>
      <c r="Y40" s="16" t="s">
        <v>376</v>
      </c>
      <c r="Z40" s="16" t="s">
        <v>379</v>
      </c>
      <c r="AA40" s="16" t="s">
        <v>339</v>
      </c>
      <c r="AB40" s="16">
        <f>Config!$J$23</f>
        <v>1.4999999999999999E-2</v>
      </c>
      <c r="AC40" s="16">
        <f>1.1*Config!$J$19+Config!$B$21*Config!$J$21*(Config!$J$23-(2*(Config!$J$19/Config!$J$21+0.002)-(0.9*Config!$J$19/Config!$J$21)))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76</v>
      </c>
      <c r="B41" s="21">
        <v>1E-4</v>
      </c>
      <c r="C41" s="22" t="str">
        <f>INDEX(rngUnitSettings,MATCH("Force",INDEX(rngUnitSettings,,1),0),2)</f>
        <v>tf</v>
      </c>
      <c r="D41" s="27" t="s">
        <v>77</v>
      </c>
      <c r="E41" s="55" t="s">
        <v>1794</v>
      </c>
      <c r="F41" s="1"/>
      <c r="G41" s="1"/>
      <c r="H41" s="23" t="s">
        <v>398</v>
      </c>
      <c r="I41" s="23"/>
      <c r="J41" s="24"/>
      <c r="K41" s="24"/>
      <c r="L41" s="24"/>
      <c r="M41" s="40"/>
      <c r="N41" s="37"/>
      <c r="O41" s="1"/>
      <c r="T41" s="1"/>
      <c r="U41" s="1"/>
      <c r="V41" s="1"/>
      <c r="W41" s="1"/>
      <c r="X41" s="16" t="s">
        <v>381</v>
      </c>
      <c r="Y41" s="16" t="s">
        <v>380</v>
      </c>
      <c r="Z41" s="16" t="s">
        <v>377</v>
      </c>
      <c r="AA41" s="16" t="s">
        <v>338</v>
      </c>
      <c r="AB41" s="16">
        <f>-Config!$I$22</f>
        <v>-2.5000000000000001E-2</v>
      </c>
      <c r="AC41" s="16">
        <f>-(Config!$I$20+Config!$B$21*Config!$I$21*(Config!$I$22-Config!$I$20/Config!$I$21))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78</v>
      </c>
      <c r="B42" s="21">
        <v>1E-4</v>
      </c>
      <c r="C42" s="22" t="str">
        <f>INDEX(rngUnitSettings,MATCH("Moment",INDEX(rngUnitSettings,,1),0),2)</f>
        <v>tf*m</v>
      </c>
      <c r="D42" s="27" t="s">
        <v>79</v>
      </c>
      <c r="E42" s="55" t="s">
        <v>1794</v>
      </c>
      <c r="F42" s="1"/>
      <c r="G42" s="1"/>
      <c r="H42" s="20" t="s">
        <v>399</v>
      </c>
      <c r="I42" s="20" t="s">
        <v>400</v>
      </c>
      <c r="J42" s="21" t="s">
        <v>8</v>
      </c>
      <c r="K42" s="21" t="s">
        <v>262</v>
      </c>
      <c r="L42" s="21" t="s">
        <v>8</v>
      </c>
      <c r="M42" s="33" t="s">
        <v>8</v>
      </c>
      <c r="N42" s="38" t="s">
        <v>401</v>
      </c>
      <c r="O42" s="1"/>
      <c r="T42" s="1"/>
      <c r="U42" s="1"/>
      <c r="V42" s="1"/>
      <c r="W42" s="1"/>
      <c r="X42" s="16" t="s">
        <v>381</v>
      </c>
      <c r="Y42" s="16" t="s">
        <v>380</v>
      </c>
      <c r="Z42" s="16" t="s">
        <v>377</v>
      </c>
      <c r="AA42" s="16" t="s">
        <v>338</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80</v>
      </c>
      <c r="B43" s="21">
        <v>1E-4</v>
      </c>
      <c r="C43" s="22" t="str">
        <f>INDEX(rngUnitSettings,MATCH("Moment",INDEX(rngUnitSettings,,1),0),2)</f>
        <v>tf*m</v>
      </c>
      <c r="D43" s="27" t="s">
        <v>81</v>
      </c>
      <c r="E43" s="55" t="s">
        <v>1794</v>
      </c>
      <c r="F43" s="1"/>
      <c r="G43" s="1"/>
      <c r="H43" s="20" t="s">
        <v>402</v>
      </c>
      <c r="I43" s="20" t="s">
        <v>403</v>
      </c>
      <c r="J43" s="21" t="s">
        <v>8</v>
      </c>
      <c r="K43" s="21" t="s">
        <v>262</v>
      </c>
      <c r="L43" s="21" t="s">
        <v>8</v>
      </c>
      <c r="M43" s="33" t="s">
        <v>262</v>
      </c>
      <c r="N43" s="38" t="s">
        <v>404</v>
      </c>
      <c r="O43" s="1"/>
      <c r="T43" s="1"/>
      <c r="U43" s="1"/>
      <c r="V43" s="1"/>
      <c r="W43" s="1"/>
      <c r="X43" s="16" t="s">
        <v>381</v>
      </c>
      <c r="Y43" s="16" t="s">
        <v>380</v>
      </c>
      <c r="Z43" s="16" t="s">
        <v>377</v>
      </c>
      <c r="AA43" s="16" t="s">
        <v>378</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3" t="s">
        <v>82</v>
      </c>
      <c r="B44" s="24"/>
      <c r="C44" s="24" t="s">
        <v>9</v>
      </c>
      <c r="D44" s="28"/>
      <c r="E44" s="24"/>
      <c r="F44" s="1"/>
      <c r="G44" s="1"/>
      <c r="H44" s="20" t="s">
        <v>405</v>
      </c>
      <c r="I44" s="20" t="s">
        <v>406</v>
      </c>
      <c r="J44" s="21" t="s">
        <v>262</v>
      </c>
      <c r="K44" s="21" t="s">
        <v>8</v>
      </c>
      <c r="L44" s="21" t="s">
        <v>8</v>
      </c>
      <c r="M44" s="33" t="s">
        <v>262</v>
      </c>
      <c r="N44" s="38" t="s">
        <v>407</v>
      </c>
      <c r="O44" s="1"/>
      <c r="T44" s="1"/>
      <c r="U44" s="1"/>
      <c r="V44" s="1"/>
      <c r="W44" s="1"/>
      <c r="X44" s="16" t="s">
        <v>381</v>
      </c>
      <c r="Y44" s="16" t="s">
        <v>380</v>
      </c>
      <c r="Z44" s="16" t="s">
        <v>377</v>
      </c>
      <c r="AA44" s="16" t="s">
        <v>339</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83</v>
      </c>
      <c r="B45" s="21">
        <v>2</v>
      </c>
      <c r="C45" s="22" t="s">
        <v>65</v>
      </c>
      <c r="D45" s="27" t="s">
        <v>84</v>
      </c>
      <c r="E45" s="55" t="s">
        <v>1794</v>
      </c>
      <c r="F45" s="1"/>
      <c r="G45" s="1"/>
      <c r="H45" s="20" t="s">
        <v>408</v>
      </c>
      <c r="I45" s="20" t="s">
        <v>409</v>
      </c>
      <c r="J45" s="21" t="s">
        <v>8</v>
      </c>
      <c r="K45" s="21" t="s">
        <v>262</v>
      </c>
      <c r="L45" s="21" t="s">
        <v>262</v>
      </c>
      <c r="M45" s="33" t="s">
        <v>262</v>
      </c>
      <c r="N45" s="38" t="s">
        <v>410</v>
      </c>
      <c r="O45" s="1"/>
      <c r="T45" s="1"/>
      <c r="U45" s="1"/>
      <c r="V45" s="1"/>
      <c r="W45" s="1"/>
      <c r="X45" s="16" t="s">
        <v>381</v>
      </c>
      <c r="Y45" s="16" t="s">
        <v>380</v>
      </c>
      <c r="Z45" s="16" t="s">
        <v>377</v>
      </c>
      <c r="AA45" s="16" t="s">
        <v>339</v>
      </c>
      <c r="AB45" s="16">
        <f>Config!$J$22</f>
        <v>2.5000000000000001E-2</v>
      </c>
      <c r="AC45" s="16">
        <f>Config!$J$20+Config!$B$21*Config!$J$21*(Config!$J$22-Config!$J$20/Config!$J$21)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c r="B46" s="22"/>
      <c r="C46" s="22"/>
      <c r="D46" s="27"/>
      <c r="E46" s="22"/>
      <c r="F46" s="1"/>
      <c r="G46" s="1"/>
      <c r="H46" s="23" t="s">
        <v>411</v>
      </c>
      <c r="I46" s="23"/>
      <c r="J46" s="24"/>
      <c r="K46" s="24"/>
      <c r="L46" s="24"/>
      <c r="M46" s="40"/>
      <c r="N46" s="37"/>
      <c r="O46" s="1"/>
      <c r="T46" s="1"/>
      <c r="U46" s="1"/>
      <c r="V46" s="1"/>
      <c r="W46" s="1"/>
      <c r="X46" s="16" t="s">
        <v>381</v>
      </c>
      <c r="Y46" s="16" t="s">
        <v>380</v>
      </c>
      <c r="Z46" s="16" t="s">
        <v>379</v>
      </c>
      <c r="AA46" s="16" t="s">
        <v>338</v>
      </c>
      <c r="AB46" s="16">
        <f>-Config!$I$23</f>
        <v>-1.4999999999999999E-2</v>
      </c>
      <c r="AC46" s="16">
        <f>-(1.1*Config!$I$20+Config!$B$21*Config!$I$21*(Config!$I$23-(2*(Config!$I$20/Config!$I$21+0.002)-(0.9*Config!$I$20/Config!$I$21))))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17" t="s">
        <v>85</v>
      </c>
      <c r="B47" s="18"/>
      <c r="C47" s="18"/>
      <c r="D47" s="26"/>
      <c r="E47" s="18"/>
      <c r="F47" s="1"/>
      <c r="G47" s="1"/>
      <c r="H47" s="20" t="s">
        <v>412</v>
      </c>
      <c r="I47" s="20" t="s">
        <v>413</v>
      </c>
      <c r="J47" s="21" t="s">
        <v>414</v>
      </c>
      <c r="K47" s="21" t="s">
        <v>414</v>
      </c>
      <c r="L47" s="21" t="s">
        <v>414</v>
      </c>
      <c r="M47" s="33" t="s">
        <v>414</v>
      </c>
      <c r="N47" s="38" t="s">
        <v>415</v>
      </c>
      <c r="O47" s="1"/>
      <c r="T47" s="1"/>
      <c r="U47" s="1"/>
      <c r="V47" s="1"/>
      <c r="W47" s="1"/>
      <c r="X47" s="16" t="s">
        <v>381</v>
      </c>
      <c r="Y47" s="16" t="s">
        <v>380</v>
      </c>
      <c r="Z47" s="16" t="s">
        <v>379</v>
      </c>
      <c r="AA47" s="16" t="s">
        <v>338</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3" t="s">
        <v>68</v>
      </c>
      <c r="B48" s="24"/>
      <c r="C48" s="24" t="s">
        <v>9</v>
      </c>
      <c r="D48" s="28"/>
      <c r="E48" s="24"/>
      <c r="F48" s="1"/>
      <c r="G48" s="1"/>
      <c r="H48" s="23" t="s">
        <v>416</v>
      </c>
      <c r="I48" s="23"/>
      <c r="J48" s="24"/>
      <c r="K48" s="24"/>
      <c r="L48" s="24"/>
      <c r="M48" s="40"/>
      <c r="N48" s="37"/>
      <c r="O48" s="1"/>
      <c r="T48" s="1"/>
      <c r="U48" s="1"/>
      <c r="V48" s="1"/>
      <c r="W48" s="1"/>
      <c r="X48" s="16" t="s">
        <v>381</v>
      </c>
      <c r="Y48" s="16" t="s">
        <v>380</v>
      </c>
      <c r="Z48" s="16" t="s">
        <v>379</v>
      </c>
      <c r="AA48" s="16" t="s">
        <v>338</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86</v>
      </c>
      <c r="B49" s="21" t="s">
        <v>87</v>
      </c>
      <c r="C49" s="22" t="s">
        <v>9</v>
      </c>
      <c r="D49" s="27" t="s">
        <v>88</v>
      </c>
      <c r="E49" s="55" t="s">
        <v>1794</v>
      </c>
      <c r="F49" s="1"/>
      <c r="G49" s="1"/>
      <c r="H49" s="20" t="s">
        <v>412</v>
      </c>
      <c r="I49" s="20" t="s">
        <v>417</v>
      </c>
      <c r="J49" s="21" t="s">
        <v>414</v>
      </c>
      <c r="K49" s="21" t="s">
        <v>414</v>
      </c>
      <c r="L49" s="21" t="s">
        <v>414</v>
      </c>
      <c r="M49" s="33" t="s">
        <v>414</v>
      </c>
      <c r="N49" s="38" t="s">
        <v>418</v>
      </c>
      <c r="O49" s="1"/>
      <c r="T49" s="1"/>
      <c r="U49" s="1"/>
      <c r="V49" s="1"/>
      <c r="W49" s="1"/>
      <c r="X49" s="16" t="s">
        <v>381</v>
      </c>
      <c r="Y49" s="16" t="s">
        <v>380</v>
      </c>
      <c r="Z49" s="16" t="s">
        <v>379</v>
      </c>
      <c r="AA49" s="16" t="s">
        <v>338</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89</v>
      </c>
      <c r="B50" s="21">
        <v>60</v>
      </c>
      <c r="C50" s="22" t="s">
        <v>65</v>
      </c>
      <c r="D50" s="27" t="s">
        <v>90</v>
      </c>
      <c r="E50" s="55" t="s">
        <v>1794</v>
      </c>
      <c r="F50" s="1"/>
      <c r="G50" s="1"/>
      <c r="H50" s="20" t="s">
        <v>419</v>
      </c>
      <c r="I50" s="20" t="s">
        <v>420</v>
      </c>
      <c r="J50" s="21" t="s">
        <v>379</v>
      </c>
      <c r="K50" s="21" t="s">
        <v>379</v>
      </c>
      <c r="L50" s="21" t="s">
        <v>379</v>
      </c>
      <c r="M50" s="33" t="s">
        <v>379</v>
      </c>
      <c r="N50" s="38" t="s">
        <v>421</v>
      </c>
      <c r="O50" s="1"/>
      <c r="T50" s="1"/>
      <c r="U50" s="1"/>
      <c r="V50" s="1"/>
      <c r="W50" s="1"/>
      <c r="X50" s="16" t="s">
        <v>381</v>
      </c>
      <c r="Y50" s="16" t="s">
        <v>380</v>
      </c>
      <c r="Z50" s="16" t="s">
        <v>379</v>
      </c>
      <c r="AA50" s="16" t="s">
        <v>378</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3" t="s">
        <v>91</v>
      </c>
      <c r="B51" s="24"/>
      <c r="C51" s="24" t="s">
        <v>9</v>
      </c>
      <c r="D51" s="28"/>
      <c r="E51" s="24"/>
      <c r="F51" s="1"/>
      <c r="G51" s="1"/>
      <c r="H51" s="20" t="s">
        <v>422</v>
      </c>
      <c r="I51" s="20" t="s">
        <v>423</v>
      </c>
      <c r="J51" s="21" t="s">
        <v>424</v>
      </c>
      <c r="K51" s="21" t="s">
        <v>424</v>
      </c>
      <c r="L51" s="21" t="s">
        <v>424</v>
      </c>
      <c r="M51" s="33" t="s">
        <v>424</v>
      </c>
      <c r="N51" s="38" t="s">
        <v>425</v>
      </c>
      <c r="O51" s="1"/>
      <c r="T51" s="1"/>
      <c r="U51" s="1"/>
      <c r="V51" s="1"/>
      <c r="W51" s="1"/>
      <c r="X51" s="16" t="s">
        <v>381</v>
      </c>
      <c r="Y51" s="16" t="s">
        <v>380</v>
      </c>
      <c r="Z51" s="16" t="s">
        <v>379</v>
      </c>
      <c r="AA51" s="16" t="s">
        <v>339</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92</v>
      </c>
      <c r="B52" s="21">
        <v>1.0000000000000001E-5</v>
      </c>
      <c r="C52" s="22" t="s">
        <v>9</v>
      </c>
      <c r="D52" s="27" t="s">
        <v>93</v>
      </c>
      <c r="E52" s="55" t="s">
        <v>1794</v>
      </c>
      <c r="F52" s="1"/>
      <c r="G52" s="1"/>
      <c r="H52" s="20" t="s">
        <v>426</v>
      </c>
      <c r="I52" s="20" t="s">
        <v>427</v>
      </c>
      <c r="J52" s="21" t="s">
        <v>377</v>
      </c>
      <c r="K52" s="21" t="s">
        <v>377</v>
      </c>
      <c r="L52" s="21" t="s">
        <v>377</v>
      </c>
      <c r="M52" s="33" t="s">
        <v>377</v>
      </c>
      <c r="N52" s="38" t="s">
        <v>428</v>
      </c>
      <c r="O52" s="1"/>
      <c r="T52" s="1"/>
      <c r="U52" s="1"/>
      <c r="V52" s="1"/>
      <c r="W52" s="1"/>
      <c r="X52" s="16" t="s">
        <v>381</v>
      </c>
      <c r="Y52" s="16" t="s">
        <v>380</v>
      </c>
      <c r="Z52" s="16" t="s">
        <v>379</v>
      </c>
      <c r="AA52" s="16" t="s">
        <v>339</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3" t="s">
        <v>94</v>
      </c>
      <c r="B53" s="24"/>
      <c r="C53" s="24" t="s">
        <v>9</v>
      </c>
      <c r="D53" s="28"/>
      <c r="E53" s="24"/>
      <c r="F53" s="1"/>
      <c r="G53" s="1"/>
      <c r="H53" s="23" t="s">
        <v>429</v>
      </c>
      <c r="I53" s="23"/>
      <c r="J53" s="24"/>
      <c r="K53" s="24"/>
      <c r="L53" s="24"/>
      <c r="M53" s="40"/>
      <c r="N53" s="37"/>
      <c r="O53" s="1"/>
      <c r="T53" s="1"/>
      <c r="U53" s="1"/>
      <c r="V53" s="1"/>
      <c r="W53" s="1"/>
      <c r="X53" s="16" t="s">
        <v>381</v>
      </c>
      <c r="Y53" s="16" t="s">
        <v>380</v>
      </c>
      <c r="Z53" s="16" t="s">
        <v>379</v>
      </c>
      <c r="AA53" s="16" t="s">
        <v>339</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95</v>
      </c>
      <c r="B54" s="21">
        <v>1024</v>
      </c>
      <c r="C54" s="22" t="s">
        <v>9</v>
      </c>
      <c r="D54" s="27" t="s">
        <v>96</v>
      </c>
      <c r="E54" s="55" t="s">
        <v>1794</v>
      </c>
      <c r="F54" s="1"/>
      <c r="G54" s="1"/>
      <c r="H54" s="20" t="s">
        <v>412</v>
      </c>
      <c r="I54" s="20" t="s">
        <v>430</v>
      </c>
      <c r="J54" s="21" t="s">
        <v>431</v>
      </c>
      <c r="K54" s="21" t="s">
        <v>431</v>
      </c>
      <c r="L54" s="21" t="s">
        <v>431</v>
      </c>
      <c r="M54" s="33" t="s">
        <v>431</v>
      </c>
      <c r="N54" s="38" t="s">
        <v>432</v>
      </c>
      <c r="O54" s="1"/>
      <c r="T54" s="1"/>
      <c r="U54" s="1"/>
      <c r="V54" s="1"/>
      <c r="W54" s="1"/>
      <c r="X54" s="16" t="s">
        <v>381</v>
      </c>
      <c r="Y54" s="16" t="s">
        <v>380</v>
      </c>
      <c r="Z54" s="16" t="s">
        <v>379</v>
      </c>
      <c r="AA54" s="16" t="s">
        <v>339</v>
      </c>
      <c r="AB54" s="16">
        <f>Config!$J$23</f>
        <v>1.4999999999999999E-2</v>
      </c>
      <c r="AC54" s="16">
        <f>1.1*Config!$J$20+Config!$B$21*Config!$J$21*(Config!$J$23-(2*(Config!$J$20/Config!$J$21+0.002)-(0.9*Config!$J$20/Config!$J$21)))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97</v>
      </c>
      <c r="B55" s="21" t="s">
        <v>98</v>
      </c>
      <c r="C55" s="22" t="s">
        <v>9</v>
      </c>
      <c r="D55" s="27" t="s">
        <v>99</v>
      </c>
      <c r="E55" s="55" t="s">
        <v>1794</v>
      </c>
      <c r="F55" s="1"/>
      <c r="G55" s="1"/>
      <c r="H55" s="20" t="s">
        <v>419</v>
      </c>
      <c r="I55" s="20" t="s">
        <v>433</v>
      </c>
      <c r="J55" s="21" t="s">
        <v>379</v>
      </c>
      <c r="K55" s="21" t="s">
        <v>379</v>
      </c>
      <c r="L55" s="21" t="s">
        <v>379</v>
      </c>
      <c r="M55" s="33" t="s">
        <v>379</v>
      </c>
      <c r="N55" s="38" t="s">
        <v>434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100</v>
      </c>
      <c r="B56" s="21">
        <v>1</v>
      </c>
      <c r="C56" s="22" t="s">
        <v>9</v>
      </c>
      <c r="D56" s="27" t="s">
        <v>101</v>
      </c>
      <c r="E56" s="55" t="s">
        <v>1794</v>
      </c>
      <c r="F56" s="1"/>
      <c r="G56" s="1"/>
      <c r="H56" s="20" t="s">
        <v>422</v>
      </c>
      <c r="I56" s="20" t="s">
        <v>435</v>
      </c>
      <c r="J56" s="21" t="s">
        <v>436</v>
      </c>
      <c r="K56" s="21" t="s">
        <v>436</v>
      </c>
      <c r="L56" s="21" t="s">
        <v>436</v>
      </c>
      <c r="M56" s="33" t="s">
        <v>436</v>
      </c>
      <c r="N56" s="38" t="s">
        <v>437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102</v>
      </c>
      <c r="B57" s="21">
        <v>0.01</v>
      </c>
      <c r="C57" s="22" t="s">
        <v>9</v>
      </c>
      <c r="D57" s="27" t="s">
        <v>103</v>
      </c>
      <c r="E57" s="55" t="s">
        <v>1794</v>
      </c>
      <c r="F57" s="1"/>
      <c r="G57" s="1"/>
      <c r="H57" s="20" t="s">
        <v>426</v>
      </c>
      <c r="I57" s="20" t="s">
        <v>438</v>
      </c>
      <c r="J57" s="21" t="s">
        <v>377</v>
      </c>
      <c r="K57" s="21" t="s">
        <v>377</v>
      </c>
      <c r="L57" s="21" t="s">
        <v>377</v>
      </c>
      <c r="M57" s="33" t="s">
        <v>377</v>
      </c>
      <c r="N57" s="38" t="s">
        <v>428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104</v>
      </c>
      <c r="B58" s="21">
        <v>0</v>
      </c>
      <c r="C58" s="22" t="s">
        <v>65</v>
      </c>
      <c r="D58" s="27" t="s">
        <v>105</v>
      </c>
      <c r="E58" s="55" t="s">
        <v>1794</v>
      </c>
      <c r="F58" s="1"/>
      <c r="G58" s="1"/>
      <c r="H58" s="23" t="s">
        <v>439</v>
      </c>
      <c r="I58" s="23"/>
      <c r="J58" s="24"/>
      <c r="K58" s="24"/>
      <c r="L58" s="24"/>
      <c r="M58" s="40"/>
      <c r="N58" s="37"/>
      <c r="O58" s="1"/>
      <c r="T58" s="1"/>
      <c r="U58" s="1"/>
      <c r="V58" s="1"/>
      <c r="W58" s="1"/>
      <c r="X58" s="1"/>
      <c r="Y58" s="1"/>
      <c r="Z58" s="1"/>
      <c r="AA58" s="1"/>
      <c r="AB58" s="1"/>
      <c r="AC58" s="1"/>
      <c r="AD58" s="1"/>
      <c r="AE58" s="1"/>
      <c r="AF58" s="1"/>
      <c r="AG58" s="1"/>
      <c r="AH58" s="1"/>
      <c r="AI58" s="61" t="s">
        <v>1803</v>
      </c>
      <c r="AJ58" s="62"/>
      <c r="AK58" s="62"/>
      <c r="AL58" s="62"/>
      <c r="AM58" s="62"/>
      <c r="AN58" s="62"/>
      <c r="AO58" s="62"/>
      <c r="AP58" s="6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106</v>
      </c>
      <c r="B59" s="21">
        <v>1</v>
      </c>
      <c r="C59" s="22" t="s">
        <v>65</v>
      </c>
      <c r="D59" s="27" t="s">
        <v>107</v>
      </c>
      <c r="E59" s="55" t="s">
        <v>1794</v>
      </c>
      <c r="F59" s="1"/>
      <c r="G59" s="1"/>
      <c r="H59" s="20" t="s">
        <v>412</v>
      </c>
      <c r="I59" s="20" t="s">
        <v>440</v>
      </c>
      <c r="J59" s="21" t="s">
        <v>431</v>
      </c>
      <c r="K59" s="21" t="s">
        <v>431</v>
      </c>
      <c r="L59" s="21" t="s">
        <v>431</v>
      </c>
      <c r="M59" s="33" t="s">
        <v>431</v>
      </c>
      <c r="N59" s="38" t="s">
        <v>441</v>
      </c>
      <c r="O59" s="1"/>
      <c r="T59" s="1"/>
      <c r="U59" s="1"/>
      <c r="V59" s="1"/>
      <c r="W59" s="1"/>
      <c r="X59" s="62" t="s">
        <v>297</v>
      </c>
      <c r="Y59" s="62"/>
      <c r="Z59" s="62"/>
      <c r="AA59" s="62"/>
      <c r="AB59" s="62"/>
      <c r="AC59" s="62"/>
      <c r="AD59" s="62"/>
      <c r="AE59" s="62"/>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c r="B60" s="22"/>
      <c r="C60" s="22"/>
      <c r="D60" s="27"/>
      <c r="E60" s="22"/>
      <c r="F60" s="1"/>
      <c r="G60" s="1"/>
      <c r="H60" s="20" t="s">
        <v>419</v>
      </c>
      <c r="I60" s="20" t="s">
        <v>442</v>
      </c>
      <c r="J60" s="21" t="s">
        <v>377</v>
      </c>
      <c r="K60" s="21" t="s">
        <v>377</v>
      </c>
      <c r="L60" s="21" t="s">
        <v>377</v>
      </c>
      <c r="M60" s="33" t="s">
        <v>377</v>
      </c>
      <c r="N60" s="38" t="s">
        <v>443</v>
      </c>
      <c r="O60" s="1"/>
      <c r="T60" s="1"/>
      <c r="U60" s="1"/>
      <c r="V60" s="1"/>
      <c r="W60" s="1"/>
      <c r="X60" s="17" t="s">
        <v>298</v>
      </c>
      <c r="Y60" s="17" t="s">
        <v>299</v>
      </c>
      <c r="Z60" s="17" t="s">
        <v>300</v>
      </c>
      <c r="AA60" s="17" t="s">
        <v>301</v>
      </c>
      <c r="AB60" s="17" t="s">
        <v>302</v>
      </c>
      <c r="AC60" s="17" t="s">
        <v>303</v>
      </c>
      <c r="AD60" s="32" t="s">
        <v>304</v>
      </c>
      <c r="AE60" s="17" t="s">
        <v>305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17" t="s">
        <v>108</v>
      </c>
      <c r="B61" s="18"/>
      <c r="C61" s="18"/>
      <c r="D61" s="26"/>
      <c r="E61" s="18"/>
      <c r="F61" s="1"/>
      <c r="G61" s="1"/>
      <c r="H61" s="20" t="s">
        <v>422</v>
      </c>
      <c r="I61" s="20" t="s">
        <v>444</v>
      </c>
      <c r="J61" s="21" t="s">
        <v>424</v>
      </c>
      <c r="K61" s="21" t="s">
        <v>424</v>
      </c>
      <c r="L61" s="21" t="s">
        <v>424</v>
      </c>
      <c r="M61" s="33" t="s">
        <v>424</v>
      </c>
      <c r="N61" s="38" t="s">
        <v>445</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3" t="s">
        <v>68</v>
      </c>
      <c r="B62" s="24"/>
      <c r="C62" s="24" t="s">
        <v>9</v>
      </c>
      <c r="D62" s="28"/>
      <c r="E62" s="24"/>
      <c r="F62" s="1"/>
      <c r="G62" s="1"/>
      <c r="H62" s="20" t="s">
        <v>426</v>
      </c>
      <c r="I62" s="20" t="s">
        <v>446</v>
      </c>
      <c r="J62" s="21" t="s">
        <v>377</v>
      </c>
      <c r="K62" s="21" t="s">
        <v>377</v>
      </c>
      <c r="L62" s="21" t="s">
        <v>377</v>
      </c>
      <c r="M62" s="33" t="s">
        <v>377</v>
      </c>
      <c r="N62" s="38" t="s">
        <v>428</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109</v>
      </c>
      <c r="B63" s="21" t="s">
        <v>110</v>
      </c>
      <c r="C63" s="22" t="s">
        <v>9</v>
      </c>
      <c r="D63" s="27" t="s">
        <v>111</v>
      </c>
      <c r="E63" s="55" t="s">
        <v>1794</v>
      </c>
      <c r="F63" s="1"/>
      <c r="G63" s="1"/>
      <c r="H63" s="23" t="s">
        <v>447</v>
      </c>
      <c r="I63" s="23"/>
      <c r="J63" s="24"/>
      <c r="K63" s="24"/>
      <c r="L63" s="24"/>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0" t="s">
        <v>112</v>
      </c>
      <c r="B64" s="21">
        <v>8000</v>
      </c>
      <c r="C64" s="22" t="str">
        <f>INDEX(rngUnitSettings,MATCH("Length",INDEX(rngUnitSettings,,1),0),2)</f>
        <v>mm</v>
      </c>
      <c r="D64" s="27" t="s">
        <v>113</v>
      </c>
      <c r="E64" s="55" t="s">
        <v>1794</v>
      </c>
      <c r="F64" s="1"/>
      <c r="G64" s="1"/>
      <c r="H64" s="20" t="s">
        <v>448</v>
      </c>
      <c r="I64" s="20" t="s">
        <v>449</v>
      </c>
      <c r="J64" s="21" t="s">
        <v>450</v>
      </c>
      <c r="K64" s="21" t="s">
        <v>451</v>
      </c>
      <c r="L64" s="21" t="s">
        <v>450</v>
      </c>
      <c r="M64" s="33" t="s">
        <v>450</v>
      </c>
      <c r="N64" s="38" t="s">
        <v>452</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114</v>
      </c>
      <c r="B65" s="21">
        <v>2</v>
      </c>
      <c r="C65" s="22" t="s">
        <v>9</v>
      </c>
      <c r="D65" s="27" t="s">
        <v>115</v>
      </c>
      <c r="E65" s="55" t="s">
        <v>1794</v>
      </c>
      <c r="F65" s="1"/>
      <c r="G65" s="1"/>
      <c r="H65" s="20" t="s">
        <v>453</v>
      </c>
      <c r="I65" s="20" t="s">
        <v>454</v>
      </c>
      <c r="J65" s="21" t="s">
        <v>323</v>
      </c>
      <c r="K65" s="21" t="s">
        <v>323</v>
      </c>
      <c r="L65" s="21" t="s">
        <v>323</v>
      </c>
      <c r="M65" s="33" t="s">
        <v>455</v>
      </c>
      <c r="N65" s="38" t="s">
        <v>456</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116</v>
      </c>
      <c r="B66" s="21">
        <v>2</v>
      </c>
      <c r="C66" s="22" t="s">
        <v>9</v>
      </c>
      <c r="D66" s="27" t="s">
        <v>117</v>
      </c>
      <c r="E66" s="55" t="s">
        <v>1794</v>
      </c>
      <c r="F66" s="1"/>
      <c r="G66" s="1"/>
      <c r="H66" s="20" t="s">
        <v>457</v>
      </c>
      <c r="I66" s="20" t="s">
        <v>458</v>
      </c>
      <c r="J66" s="21">
        <v>1</v>
      </c>
      <c r="K66" s="21">
        <v>1</v>
      </c>
      <c r="L66" s="21">
        <v>1</v>
      </c>
      <c r="M66" s="33">
        <v>1</v>
      </c>
      <c r="N66" s="38" t="s">
        <v>459</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118</v>
      </c>
      <c r="B67" s="21" t="s">
        <v>119</v>
      </c>
      <c r="C67" s="22" t="s">
        <v>9</v>
      </c>
      <c r="D67" s="27" t="s">
        <v>120</v>
      </c>
      <c r="E67" s="55" t="s">
        <v>1794</v>
      </c>
      <c r="F67" s="1"/>
      <c r="G67" s="1"/>
      <c r="H67" s="20" t="s">
        <v>460</v>
      </c>
      <c r="I67" s="20" t="s">
        <v>461</v>
      </c>
      <c r="J67" s="21">
        <v>6</v>
      </c>
      <c r="K67" s="21">
        <v>6</v>
      </c>
      <c r="L67" s="21">
        <v>6</v>
      </c>
      <c r="M67" s="33">
        <v>6</v>
      </c>
      <c r="N67" s="38" t="s">
        <v>462</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0" t="s">
        <v>121</v>
      </c>
      <c r="B68" s="21">
        <v>1</v>
      </c>
      <c r="C68" s="22" t="s">
        <v>9</v>
      </c>
      <c r="D68" s="27" t="s">
        <v>122</v>
      </c>
      <c r="E68" s="55" t="s">
        <v>1794</v>
      </c>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0" t="s">
        <v>123</v>
      </c>
      <c r="B69" s="21">
        <v>1</v>
      </c>
      <c r="C69" s="22" t="s">
        <v>9</v>
      </c>
      <c r="D69" s="27" t="s">
        <v>124</v>
      </c>
      <c r="E69" s="55" t="s">
        <v>1794</v>
      </c>
      <c r="F69" s="1"/>
      <c r="G69" s="1"/>
      <c r="H69" s="61" t="s">
        <v>1797</v>
      </c>
      <c r="I69" s="62"/>
      <c r="J69" s="62"/>
      <c r="K69" s="62"/>
      <c r="L69" s="62"/>
      <c r="M69" s="62"/>
      <c r="N69" s="62"/>
      <c r="O69" s="1"/>
      <c r="P69" s="61" t="s">
        <v>1802</v>
      </c>
      <c r="Q69" s="62"/>
      <c r="R69" s="62"/>
      <c r="S69" s="62"/>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125</v>
      </c>
      <c r="B70" s="21" t="s">
        <v>126</v>
      </c>
      <c r="C70" s="22" t="s">
        <v>9</v>
      </c>
      <c r="D70" s="27" t="s">
        <v>127</v>
      </c>
      <c r="E70" s="55" t="s">
        <v>1794</v>
      </c>
      <c r="F70" s="1"/>
      <c r="G70" s="1"/>
      <c r="H70" s="17" t="s">
        <v>328</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329</v>
      </c>
      <c r="M70" s="32" t="s">
        <v>330</v>
      </c>
      <c r="N70" s="19" t="s">
        <v>331</v>
      </c>
      <c r="O70" s="1"/>
      <c r="P70" s="17" t="s">
        <v>334</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128</v>
      </c>
      <c r="B71" s="21">
        <v>10</v>
      </c>
      <c r="C71" s="22" t="str">
        <f>INDEX(rngUnitSettings,MATCH("Length",INDEX(rngUnitSettings,,1),0),2)</f>
        <v>mm</v>
      </c>
      <c r="D71" s="27" t="s">
        <v>129</v>
      </c>
      <c r="E71" s="55" t="s">
        <v>1794</v>
      </c>
      <c r="F71" s="1"/>
      <c r="G71" s="1"/>
      <c r="H71" s="21"/>
      <c r="I71" s="21"/>
      <c r="J71" s="21"/>
      <c r="K71" s="21"/>
      <c r="L71" s="21" t="s">
        <v>332</v>
      </c>
      <c r="M71" s="33" t="s">
        <v>87</v>
      </c>
      <c r="N71" s="43"/>
      <c r="O71" s="1"/>
      <c r="P71" s="22" t="str">
        <f>IF(INDEX(rngLoadCombinations,2,1)="","",INDEX(rngLoadCombinations,2,1))</f>
        <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130</v>
      </c>
      <c r="B72" s="21">
        <v>10</v>
      </c>
      <c r="C72" s="22" t="str">
        <f>INDEX(rngUnitSettings,MATCH("Length",INDEX(rngUnitSettings,,1),0),2)</f>
        <v>mm</v>
      </c>
      <c r="D72" s="27" t="s">
        <v>131</v>
      </c>
      <c r="E72" s="55" t="s">
        <v>1794</v>
      </c>
      <c r="F72" s="1"/>
      <c r="G72" s="1"/>
      <c r="H72" s="21"/>
      <c r="I72" s="21"/>
      <c r="J72" s="21"/>
      <c r="K72" s="21"/>
      <c r="L72" s="21"/>
      <c r="M72" s="33" t="s">
        <v>87</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132</v>
      </c>
      <c r="B73" s="21" t="s">
        <v>133</v>
      </c>
      <c r="C73" s="22" t="s">
        <v>9</v>
      </c>
      <c r="D73" s="27" t="s">
        <v>134</v>
      </c>
      <c r="E73" s="55" t="s">
        <v>1794</v>
      </c>
      <c r="F73" s="1"/>
      <c r="G73" s="1"/>
      <c r="H73" s="21"/>
      <c r="I73" s="21"/>
      <c r="J73" s="21"/>
      <c r="K73" s="21"/>
      <c r="L73" s="21"/>
      <c r="M73" s="33" t="s">
        <v>87</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135</v>
      </c>
      <c r="B74" s="21" t="s">
        <v>87</v>
      </c>
      <c r="C74" s="22" t="s">
        <v>9</v>
      </c>
      <c r="D74" s="27" t="s">
        <v>136</v>
      </c>
      <c r="E74" s="55" t="s">
        <v>1794</v>
      </c>
      <c r="F74" s="1"/>
      <c r="G74" s="1"/>
      <c r="H74" s="21"/>
      <c r="I74" s="21"/>
      <c r="J74" s="21"/>
      <c r="K74" s="21"/>
      <c r="L74" s="21"/>
      <c r="M74" s="33" t="s">
        <v>87</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3" t="s">
        <v>137</v>
      </c>
      <c r="B75" s="24"/>
      <c r="C75" s="24" t="s">
        <v>9</v>
      </c>
      <c r="D75" s="28"/>
      <c r="E75" s="24"/>
      <c r="F75" s="1"/>
      <c r="G75" s="1"/>
      <c r="H75" s="21"/>
      <c r="I75" s="21"/>
      <c r="J75" s="21"/>
      <c r="K75" s="21"/>
      <c r="L75" s="21"/>
      <c r="M75" s="33" t="s">
        <v>87</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138</v>
      </c>
      <c r="B76" s="21">
        <v>0.7</v>
      </c>
      <c r="C76" s="22" t="s">
        <v>9</v>
      </c>
      <c r="D76" s="27" t="s">
        <v>139</v>
      </c>
      <c r="E76" s="55" t="s">
        <v>1794</v>
      </c>
      <c r="F76" s="1"/>
      <c r="G76" s="1"/>
      <c r="H76" s="21"/>
      <c r="I76" s="21"/>
      <c r="J76" s="21"/>
      <c r="K76" s="21"/>
      <c r="L76" s="21"/>
      <c r="M76" s="33" t="s">
        <v>87</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140</v>
      </c>
      <c r="B77" s="21">
        <v>0.15</v>
      </c>
      <c r="C77" s="22" t="s">
        <v>9</v>
      </c>
      <c r="D77" s="27" t="s">
        <v>141</v>
      </c>
      <c r="E77" s="55" t="s">
        <v>1794</v>
      </c>
      <c r="F77" s="1"/>
      <c r="G77" s="1"/>
      <c r="H77" s="21"/>
      <c r="I77" s="21"/>
      <c r="J77" s="21"/>
      <c r="K77" s="21"/>
      <c r="L77" s="21"/>
      <c r="M77" s="33" t="s">
        <v>87</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142</v>
      </c>
      <c r="B78" s="21">
        <v>1.5</v>
      </c>
      <c r="C78" s="22" t="s">
        <v>9</v>
      </c>
      <c r="D78" s="27" t="s">
        <v>143</v>
      </c>
      <c r="E78" s="55" t="s">
        <v>1794</v>
      </c>
      <c r="F78" s="1"/>
      <c r="G78" s="1"/>
      <c r="H78" s="21"/>
      <c r="I78" s="21"/>
      <c r="J78" s="21"/>
      <c r="K78" s="21"/>
      <c r="L78" s="21"/>
      <c r="M78" s="33" t="s">
        <v>87</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3" t="s">
        <v>144</v>
      </c>
      <c r="B79" s="24"/>
      <c r="C79" s="24" t="s">
        <v>9</v>
      </c>
      <c r="D79" s="28"/>
      <c r="E79" s="24"/>
      <c r="F79" s="1"/>
      <c r="G79" s="1"/>
      <c r="H79" s="21"/>
      <c r="I79" s="21"/>
      <c r="J79" s="21"/>
      <c r="K79" s="21"/>
      <c r="L79" s="21"/>
      <c r="M79" s="33" t="s">
        <v>87</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145</v>
      </c>
      <c r="B80" s="21">
        <v>1</v>
      </c>
      <c r="C80" s="22" t="s">
        <v>9</v>
      </c>
      <c r="D80" s="27" t="s">
        <v>146</v>
      </c>
      <c r="E80" s="55" t="s">
        <v>1794</v>
      </c>
      <c r="F80" s="1"/>
      <c r="G80" s="1"/>
      <c r="H80" s="21"/>
      <c r="I80" s="21"/>
      <c r="J80" s="21"/>
      <c r="K80" s="21"/>
      <c r="L80" s="21"/>
      <c r="M80" s="33" t="s">
        <v>87</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147</v>
      </c>
      <c r="B81" s="21">
        <v>0.7</v>
      </c>
      <c r="C81" s="22" t="s">
        <v>9</v>
      </c>
      <c r="D81" s="27" t="s">
        <v>148</v>
      </c>
      <c r="E81" s="55" t="s">
        <v>1794</v>
      </c>
      <c r="F81" s="1"/>
      <c r="G81" s="1"/>
      <c r="H81" s="21"/>
      <c r="I81" s="21"/>
      <c r="J81" s="21"/>
      <c r="K81" s="21"/>
      <c r="L81" s="21"/>
      <c r="M81" s="33" t="s">
        <v>87</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c r="B82" s="22"/>
      <c r="C82" s="22"/>
      <c r="D82" s="27"/>
      <c r="E82" s="22"/>
      <c r="F82" s="1"/>
      <c r="G82" s="1"/>
      <c r="H82" s="21"/>
      <c r="I82" s="21"/>
      <c r="J82" s="21"/>
      <c r="K82" s="21"/>
      <c r="L82" s="21"/>
      <c r="M82" s="33" t="s">
        <v>87</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17" t="s">
        <v>149</v>
      </c>
      <c r="B83" s="18"/>
      <c r="C83" s="18"/>
      <c r="D83" s="26"/>
      <c r="E83" s="18"/>
      <c r="F83" s="1"/>
      <c r="G83" s="1"/>
      <c r="H83" s="21"/>
      <c r="I83" s="21"/>
      <c r="J83" s="21"/>
      <c r="K83" s="21"/>
      <c r="L83" s="21"/>
      <c r="M83" s="33" t="s">
        <v>87</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3" t="s">
        <v>68</v>
      </c>
      <c r="B84" s="24"/>
      <c r="C84" s="24" t="s">
        <v>9</v>
      </c>
      <c r="D84" s="28"/>
      <c r="E84" s="24"/>
      <c r="F84" s="1"/>
      <c r="G84" s="1"/>
      <c r="H84" s="21"/>
      <c r="I84" s="21"/>
      <c r="J84" s="21"/>
      <c r="K84" s="21"/>
      <c r="L84" s="21"/>
      <c r="M84" s="33" t="s">
        <v>87</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150</v>
      </c>
      <c r="B85" s="21" t="s">
        <v>110</v>
      </c>
      <c r="C85" s="22" t="s">
        <v>9</v>
      </c>
      <c r="D85" s="27" t="s">
        <v>151</v>
      </c>
      <c r="E85" s="55" t="s">
        <v>1794</v>
      </c>
      <c r="F85" s="1"/>
      <c r="G85" s="1"/>
      <c r="H85" s="21"/>
      <c r="I85" s="21"/>
      <c r="J85" s="21"/>
      <c r="K85" s="21"/>
      <c r="L85" s="21"/>
      <c r="M85" s="33" t="s">
        <v>87</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152</v>
      </c>
      <c r="B86" s="21">
        <v>0.3</v>
      </c>
      <c r="C86" s="22" t="str">
        <f>INDEX(rngUnitSettings,MATCH("Length",INDEX(rngUnitSettings,,1),0),2)</f>
        <v>mm</v>
      </c>
      <c r="D86" s="27" t="s">
        <v>153</v>
      </c>
      <c r="E86" s="55" t="s">
        <v>1794</v>
      </c>
      <c r="F86" s="1"/>
      <c r="G86" s="1"/>
      <c r="H86" s="21"/>
      <c r="I86" s="21"/>
      <c r="J86" s="21"/>
      <c r="K86" s="21"/>
      <c r="L86" s="21"/>
      <c r="M86" s="33" t="s">
        <v>87</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154</v>
      </c>
      <c r="B87" s="21" t="s">
        <v>87</v>
      </c>
      <c r="C87" s="22" t="s">
        <v>9</v>
      </c>
      <c r="D87" s="27" t="s">
        <v>155</v>
      </c>
      <c r="E87" s="55" t="s">
        <v>1794</v>
      </c>
      <c r="F87" s="1"/>
      <c r="G87" s="1"/>
      <c r="H87" s="21"/>
      <c r="I87" s="21"/>
      <c r="J87" s="21"/>
      <c r="K87" s="21"/>
      <c r="L87" s="21"/>
      <c r="M87" s="33" t="s">
        <v>87</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156</v>
      </c>
      <c r="B88" s="21">
        <v>0.01</v>
      </c>
      <c r="C88" s="22" t="s">
        <v>9</v>
      </c>
      <c r="D88" s="27" t="s">
        <v>157</v>
      </c>
      <c r="E88" s="55" t="s">
        <v>1794</v>
      </c>
      <c r="F88" s="1"/>
      <c r="G88" s="1"/>
      <c r="H88" s="21"/>
      <c r="I88" s="21"/>
      <c r="J88" s="21"/>
      <c r="K88" s="21"/>
      <c r="L88" s="21"/>
      <c r="M88" s="33" t="s">
        <v>87</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3" t="s">
        <v>158</v>
      </c>
      <c r="B89" s="24"/>
      <c r="C89" s="24" t="s">
        <v>9</v>
      </c>
      <c r="D89" s="28"/>
      <c r="E89" s="24"/>
      <c r="F89" s="1"/>
      <c r="G89" s="1"/>
      <c r="H89" s="21"/>
      <c r="I89" s="21"/>
      <c r="J89" s="21"/>
      <c r="K89" s="21"/>
      <c r="L89" s="21"/>
      <c r="M89" s="33" t="s">
        <v>87</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159</v>
      </c>
      <c r="B90" s="21" t="s">
        <v>160</v>
      </c>
      <c r="C90" s="22" t="s">
        <v>9</v>
      </c>
      <c r="D90" s="27" t="s">
        <v>161</v>
      </c>
      <c r="E90" s="55" t="s">
        <v>1794</v>
      </c>
      <c r="F90" s="1"/>
      <c r="G90" s="1"/>
      <c r="H90" s="21"/>
      <c r="I90" s="21"/>
      <c r="J90" s="21"/>
      <c r="K90" s="21"/>
      <c r="L90" s="21"/>
      <c r="M90" s="33" t="s">
        <v>87</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162</v>
      </c>
      <c r="B91" s="21" t="s">
        <v>163</v>
      </c>
      <c r="C91" s="22" t="s">
        <v>9</v>
      </c>
      <c r="D91" s="27" t="s">
        <v>164</v>
      </c>
      <c r="E91" s="55" t="s">
        <v>1794</v>
      </c>
      <c r="F91" s="1"/>
      <c r="G91" s="1"/>
      <c r="H91" s="21"/>
      <c r="I91" s="21"/>
      <c r="J91" s="21"/>
      <c r="K91" s="21"/>
      <c r="L91" s="21"/>
      <c r="M91" s="33" t="s">
        <v>87</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165</v>
      </c>
      <c r="B92" s="21">
        <v>1.4</v>
      </c>
      <c r="C92" s="22" t="s">
        <v>9</v>
      </c>
      <c r="D92" s="27" t="s">
        <v>166</v>
      </c>
      <c r="E92" s="55" t="s">
        <v>1794</v>
      </c>
      <c r="F92" s="1"/>
      <c r="G92" s="1"/>
      <c r="H92" s="21"/>
      <c r="I92" s="21"/>
      <c r="J92" s="21"/>
      <c r="K92" s="21"/>
      <c r="L92" s="21"/>
      <c r="M92" s="33" t="s">
        <v>87</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t="s">
        <v>167</v>
      </c>
      <c r="B93" s="21">
        <v>0.5</v>
      </c>
      <c r="C93" s="22" t="s">
        <v>9</v>
      </c>
      <c r="D93" s="27" t="s">
        <v>168</v>
      </c>
      <c r="E93" s="55" t="s">
        <v>1794</v>
      </c>
      <c r="F93" s="1"/>
      <c r="G93" s="1"/>
      <c r="H93" s="21"/>
      <c r="I93" s="21"/>
      <c r="J93" s="21"/>
      <c r="K93" s="21"/>
      <c r="L93" s="21"/>
      <c r="M93" s="33" t="s">
        <v>87</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169</v>
      </c>
      <c r="B94" s="21" t="s">
        <v>87</v>
      </c>
      <c r="C94" s="22" t="s">
        <v>9</v>
      </c>
      <c r="D94" s="27" t="s">
        <v>170</v>
      </c>
      <c r="E94" s="55" t="s">
        <v>1794</v>
      </c>
      <c r="F94" s="1"/>
      <c r="G94" s="1"/>
      <c r="H94" s="21"/>
      <c r="I94" s="21"/>
      <c r="J94" s="21"/>
      <c r="K94" s="21"/>
      <c r="L94" s="21"/>
      <c r="M94" s="33" t="s">
        <v>87</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171</v>
      </c>
      <c r="B95" s="21">
        <v>1</v>
      </c>
      <c r="C95" s="22" t="s">
        <v>9</v>
      </c>
      <c r="D95" s="27" t="s">
        <v>172</v>
      </c>
      <c r="E95" s="55" t="s">
        <v>1794</v>
      </c>
      <c r="F95" s="1"/>
      <c r="G95" s="1"/>
      <c r="H95" s="21"/>
      <c r="I95" s="21"/>
      <c r="J95" s="21"/>
      <c r="K95" s="21"/>
      <c r="L95" s="21"/>
      <c r="M95" s="33" t="s">
        <v>87</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173</v>
      </c>
      <c r="B96" s="21" t="s">
        <v>174</v>
      </c>
      <c r="C96" s="22" t="s">
        <v>9</v>
      </c>
      <c r="D96" s="27" t="s">
        <v>175</v>
      </c>
      <c r="E96" s="55" t="s">
        <v>1794</v>
      </c>
      <c r="F96" s="1"/>
      <c r="G96" s="1"/>
      <c r="H96" s="21"/>
      <c r="I96" s="21"/>
      <c r="J96" s="21"/>
      <c r="K96" s="21"/>
      <c r="L96" s="21"/>
      <c r="M96" s="33" t="s">
        <v>87</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176</v>
      </c>
      <c r="B97" s="21" t="s">
        <v>177</v>
      </c>
      <c r="C97" s="22" t="s">
        <v>9</v>
      </c>
      <c r="D97" s="27" t="s">
        <v>178</v>
      </c>
      <c r="E97" s="55" t="s">
        <v>1794</v>
      </c>
      <c r="F97" s="1"/>
      <c r="G97" s="1"/>
      <c r="H97" s="21"/>
      <c r="I97" s="21"/>
      <c r="J97" s="21"/>
      <c r="K97" s="21"/>
      <c r="L97" s="21"/>
      <c r="M97" s="33" t="s">
        <v>87</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179</v>
      </c>
      <c r="B98" s="21">
        <v>1</v>
      </c>
      <c r="C98" s="22" t="s">
        <v>9</v>
      </c>
      <c r="D98" s="27" t="s">
        <v>180</v>
      </c>
      <c r="E98" s="55" t="s">
        <v>1794</v>
      </c>
      <c r="F98" s="1"/>
      <c r="G98" s="1"/>
      <c r="H98" s="21"/>
      <c r="I98" s="21"/>
      <c r="J98" s="21"/>
      <c r="K98" s="21"/>
      <c r="L98" s="21"/>
      <c r="M98" s="33" t="s">
        <v>87</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3" t="s">
        <v>181</v>
      </c>
      <c r="B99" s="24"/>
      <c r="C99" s="24" t="s">
        <v>9</v>
      </c>
      <c r="D99" s="28"/>
      <c r="E99" s="24"/>
      <c r="F99" s="1"/>
      <c r="G99" s="1"/>
      <c r="H99" s="21"/>
      <c r="I99" s="21"/>
      <c r="J99" s="21"/>
      <c r="K99" s="21"/>
      <c r="L99" s="21"/>
      <c r="M99" s="33" t="s">
        <v>87</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182</v>
      </c>
      <c r="B100" s="21">
        <v>10</v>
      </c>
      <c r="C100" s="22" t="str">
        <f>INDEX(rngUnitSettings,MATCH("Length",INDEX(rngUnitSettings,,1),0),2)</f>
        <v>mm</v>
      </c>
      <c r="D100" s="27" t="s">
        <v>183</v>
      </c>
      <c r="E100" s="55" t="s">
        <v>1794</v>
      </c>
      <c r="F100" s="1"/>
      <c r="G100" s="1"/>
      <c r="H100" s="21"/>
      <c r="I100" s="21"/>
      <c r="J100" s="21"/>
      <c r="K100" s="21"/>
      <c r="L100" s="21"/>
      <c r="M100" s="33" t="s">
        <v>87</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184</v>
      </c>
      <c r="B101" s="21">
        <v>50</v>
      </c>
      <c r="C101" s="22" t="str">
        <f>INDEX(rngUnitSettings,MATCH("Length",INDEX(rngUnitSettings,,1),0),2)</f>
        <v>mm</v>
      </c>
      <c r="D101" s="27" t="s">
        <v>185</v>
      </c>
      <c r="E101" s="55" t="s">
        <v>1794</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186</v>
      </c>
      <c r="B102" s="21">
        <v>0.2</v>
      </c>
      <c r="C102" s="22" t="s">
        <v>9</v>
      </c>
      <c r="D102" s="27" t="s">
        <v>187</v>
      </c>
      <c r="E102" s="55" t="s">
        <v>1794</v>
      </c>
      <c r="F102" s="1"/>
      <c r="G102" s="1"/>
      <c r="H102" s="61" t="s">
        <v>1804</v>
      </c>
      <c r="I102" s="62"/>
      <c r="J102" s="62"/>
      <c r="K102" s="62"/>
      <c r="L102" s="62"/>
      <c r="M102" s="62"/>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188</v>
      </c>
      <c r="B103" s="21" t="s">
        <v>189</v>
      </c>
      <c r="C103" s="22" t="s">
        <v>9</v>
      </c>
      <c r="D103" s="27" t="s">
        <v>190</v>
      </c>
      <c r="E103" s="55" t="s">
        <v>1794</v>
      </c>
      <c r="F103" s="1"/>
      <c r="G103" s="1"/>
      <c r="H103" s="17" t="s">
        <v>1</v>
      </c>
      <c r="I103" s="17" t="s">
        <v>464</v>
      </c>
      <c r="J103" s="17" t="s">
        <v>465</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191</v>
      </c>
      <c r="B104" s="21" t="s">
        <v>192</v>
      </c>
      <c r="C104" s="22" t="s">
        <v>9</v>
      </c>
      <c r="D104" s="27" t="s">
        <v>193</v>
      </c>
      <c r="E104" s="55" t="s">
        <v>1794</v>
      </c>
      <c r="F104" s="1"/>
      <c r="G104" s="1"/>
      <c r="H104" s="20" t="s">
        <v>466</v>
      </c>
      <c r="I104" s="21" t="s">
        <v>8</v>
      </c>
      <c r="J104" s="21" t="s">
        <v>8</v>
      </c>
      <c r="K104" s="22" t="s">
        <v>467</v>
      </c>
      <c r="L104" s="27" t="s">
        <v>468</v>
      </c>
      <c r="M104" s="55" t="s">
        <v>1794</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194</v>
      </c>
      <c r="B105" s="21" t="s">
        <v>195</v>
      </c>
      <c r="C105" s="22" t="s">
        <v>9</v>
      </c>
      <c r="D105" s="27" t="s">
        <v>196</v>
      </c>
      <c r="E105" s="55" t="s">
        <v>1794</v>
      </c>
      <c r="F105" s="1"/>
      <c r="G105" s="1"/>
      <c r="H105" s="20" t="s">
        <v>469</v>
      </c>
      <c r="I105" s="21" t="s">
        <v>470</v>
      </c>
      <c r="J105" s="21" t="s">
        <v>470</v>
      </c>
      <c r="K105" s="22" t="s">
        <v>9</v>
      </c>
      <c r="L105" s="27" t="s">
        <v>471</v>
      </c>
      <c r="M105" s="55" t="s">
        <v>1794</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c r="B106" s="22"/>
      <c r="C106" s="22"/>
      <c r="D106" s="27"/>
      <c r="E106" s="22"/>
      <c r="F106" s="1"/>
      <c r="G106" s="1"/>
      <c r="H106" s="20" t="s">
        <v>472</v>
      </c>
      <c r="I106" s="21">
        <v>30</v>
      </c>
      <c r="J106" s="21">
        <v>100</v>
      </c>
      <c r="K106" s="22" t="s">
        <v>24</v>
      </c>
      <c r="L106" s="27" t="s">
        <v>473</v>
      </c>
      <c r="M106" s="55" t="s">
        <v>1794</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17" t="s">
        <v>197</v>
      </c>
      <c r="B107" s="18"/>
      <c r="C107" s="18"/>
      <c r="D107" s="26"/>
      <c r="E107" s="18"/>
      <c r="F107" s="1"/>
      <c r="G107" s="1"/>
      <c r="H107" s="20" t="s">
        <v>474</v>
      </c>
      <c r="I107" s="21" t="s">
        <v>8</v>
      </c>
      <c r="J107" s="22" t="s">
        <v>9</v>
      </c>
      <c r="K107" s="22" t="s">
        <v>467</v>
      </c>
      <c r="L107" s="27" t="s">
        <v>475</v>
      </c>
      <c r="M107" s="55" t="s">
        <v>1794</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3" t="s">
        <v>68</v>
      </c>
      <c r="B108" s="24"/>
      <c r="C108" s="24"/>
      <c r="D108" s="28"/>
      <c r="E108" s="24"/>
      <c r="F108" s="1"/>
      <c r="G108" s="1"/>
      <c r="H108" s="20" t="s">
        <v>476</v>
      </c>
      <c r="I108" s="21">
        <v>1.35</v>
      </c>
      <c r="J108" s="21">
        <v>1.75</v>
      </c>
      <c r="K108" s="22" t="s">
        <v>275</v>
      </c>
      <c r="L108" s="27" t="s">
        <v>477</v>
      </c>
      <c r="M108" s="55" t="s">
        <v>1794</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198</v>
      </c>
      <c r="B109" s="21" t="s">
        <v>199</v>
      </c>
      <c r="C109" s="22" t="s">
        <v>9</v>
      </c>
      <c r="D109" s="27" t="s">
        <v>200</v>
      </c>
      <c r="E109" s="55" t="s">
        <v>1794</v>
      </c>
      <c r="F109" s="1"/>
      <c r="G109" s="1"/>
      <c r="H109" s="20" t="s">
        <v>478</v>
      </c>
      <c r="I109" s="22" t="s">
        <v>9</v>
      </c>
      <c r="J109" s="21">
        <v>0.85</v>
      </c>
      <c r="K109" s="22" t="s">
        <v>275</v>
      </c>
      <c r="L109" s="27" t="s">
        <v>479</v>
      </c>
      <c r="M109" s="55" t="s">
        <v>1794</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201</v>
      </c>
      <c r="B110" s="21" t="s">
        <v>202</v>
      </c>
      <c r="C110" s="22" t="s">
        <v>9</v>
      </c>
      <c r="D110" s="27" t="s">
        <v>203</v>
      </c>
      <c r="E110" s="55" t="s">
        <v>1794</v>
      </c>
      <c r="F110" s="1"/>
      <c r="G110" s="1"/>
      <c r="H110" s="20" t="s">
        <v>480</v>
      </c>
      <c r="I110" s="21" t="s">
        <v>275</v>
      </c>
      <c r="J110" s="21" t="s">
        <v>275</v>
      </c>
      <c r="K110" s="22" t="s">
        <v>9</v>
      </c>
      <c r="L110" s="27" t="s">
        <v>481</v>
      </c>
      <c r="M110" s="55" t="s">
        <v>1794</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204</v>
      </c>
      <c r="B111" s="21" t="s">
        <v>205</v>
      </c>
      <c r="C111" s="22" t="s">
        <v>9</v>
      </c>
      <c r="D111" s="27" t="s">
        <v>206</v>
      </c>
      <c r="E111" s="55" t="s">
        <v>1794</v>
      </c>
      <c r="F111" s="1"/>
      <c r="G111" s="1"/>
      <c r="H111" s="20" t="s">
        <v>482</v>
      </c>
      <c r="I111" s="21">
        <v>13</v>
      </c>
      <c r="J111" s="21">
        <v>13</v>
      </c>
      <c r="K111" s="22" t="str">
        <f>IF(I110=J110,IF(I110="pt","pt","мм"),"арм.="&amp;IF(I110="pt","pt","мм")&amp;"; разм.="&amp;IF(J110="pt","pt","мм"))</f>
        <v>pt</v>
      </c>
      <c r="L111" s="27" t="s">
        <v>483</v>
      </c>
      <c r="M111" s="55" t="s">
        <v>1794</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207</v>
      </c>
      <c r="B112" s="21" t="s">
        <v>208</v>
      </c>
      <c r="C112" s="22" t="s">
        <v>9</v>
      </c>
      <c r="D112" s="27" t="s">
        <v>209</v>
      </c>
      <c r="E112" s="55" t="s">
        <v>1794</v>
      </c>
      <c r="F112" s="1"/>
      <c r="G112" s="1"/>
      <c r="H112" s="20" t="s">
        <v>484</v>
      </c>
      <c r="I112" s="21">
        <v>9</v>
      </c>
      <c r="J112" s="21">
        <v>9</v>
      </c>
      <c r="K112" s="22" t="str">
        <f>IF(I110=J110,IF(I110="pt","pt","мм"),"арм.="&amp;IF(I110="pt","pt","мм")&amp;"; разм.="&amp;IF(J110="pt","pt","мм"))</f>
        <v>pt</v>
      </c>
      <c r="L112" s="27" t="s">
        <v>485</v>
      </c>
      <c r="M112" s="55" t="s">
        <v>1794</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3" t="s">
        <v>210</v>
      </c>
      <c r="B113" s="24"/>
      <c r="C113" s="24"/>
      <c r="D113" s="28"/>
      <c r="E113" s="24"/>
      <c r="F113" s="1"/>
      <c r="G113" s="1"/>
      <c r="H113" s="20" t="s">
        <v>486</v>
      </c>
      <c r="I113" s="22" t="s">
        <v>9</v>
      </c>
      <c r="J113" s="21" t="s">
        <v>487</v>
      </c>
      <c r="K113" s="22" t="s">
        <v>9</v>
      </c>
      <c r="L113" s="27" t="s">
        <v>488</v>
      </c>
      <c r="M113" s="55" t="s">
        <v>1794</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211</v>
      </c>
      <c r="B114" s="21" t="s">
        <v>8</v>
      </c>
      <c r="C114" s="22" t="s">
        <v>9</v>
      </c>
      <c r="D114" s="27" t="s">
        <v>212</v>
      </c>
      <c r="E114" s="55" t="s">
        <v>1794</v>
      </c>
      <c r="F114" s="1"/>
      <c r="G114" s="1"/>
      <c r="H114" s="20" t="s">
        <v>489</v>
      </c>
      <c r="I114" s="22" t="s">
        <v>9</v>
      </c>
      <c r="J114" s="21" t="s">
        <v>490</v>
      </c>
      <c r="K114" s="22" t="s">
        <v>9</v>
      </c>
      <c r="L114" s="27" t="s">
        <v>491</v>
      </c>
      <c r="M114" s="55" t="s">
        <v>1794</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213</v>
      </c>
      <c r="B115" s="21" t="s">
        <v>214</v>
      </c>
      <c r="C115" s="22" t="s">
        <v>9</v>
      </c>
      <c r="D115" s="27" t="s">
        <v>215</v>
      </c>
      <c r="E115" s="55" t="s">
        <v>1794</v>
      </c>
      <c r="F115" s="1"/>
      <c r="G115" s="1"/>
      <c r="H115" s="20" t="s">
        <v>492</v>
      </c>
      <c r="I115" s="41" t="s">
        <v>493</v>
      </c>
      <c r="J115" s="41" t="s">
        <v>493</v>
      </c>
      <c r="K115" s="22" t="s">
        <v>286</v>
      </c>
      <c r="L115" s="27" t="s">
        <v>494</v>
      </c>
      <c r="M115" s="55" t="s">
        <v>1794</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216</v>
      </c>
      <c r="B116" s="21" t="s">
        <v>8</v>
      </c>
      <c r="C116" s="22" t="s">
        <v>9</v>
      </c>
      <c r="D116" s="27" t="s">
        <v>217</v>
      </c>
      <c r="E116" s="55" t="s">
        <v>1794</v>
      </c>
      <c r="F116" s="1"/>
      <c r="G116" s="1"/>
      <c r="H116" s="20" t="s">
        <v>495</v>
      </c>
      <c r="I116" s="42" t="s">
        <v>9</v>
      </c>
      <c r="J116" s="41" t="s">
        <v>496</v>
      </c>
      <c r="K116" s="22" t="s">
        <v>286</v>
      </c>
      <c r="L116" s="27" t="s">
        <v>497</v>
      </c>
      <c r="M116" s="55" t="s">
        <v>1794</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218</v>
      </c>
      <c r="B117" s="21" t="s">
        <v>8</v>
      </c>
      <c r="C117" s="22" t="s">
        <v>9</v>
      </c>
      <c r="D117" s="27" t="s">
        <v>219</v>
      </c>
      <c r="E117" s="55" t="s">
        <v>1794</v>
      </c>
      <c r="F117" s="1"/>
      <c r="G117" s="1"/>
      <c r="H117" s="20" t="s">
        <v>498</v>
      </c>
      <c r="I117" s="65">
        <v>2</v>
      </c>
      <c r="J117" s="65"/>
      <c r="K117" s="22" t="s">
        <v>275</v>
      </c>
      <c r="L117" s="27" t="s">
        <v>499</v>
      </c>
      <c r="M117" s="55" t="s">
        <v>1794</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220</v>
      </c>
      <c r="B118" s="21" t="s">
        <v>221</v>
      </c>
      <c r="C118" s="22" t="s">
        <v>9</v>
      </c>
      <c r="D118" s="27" t="s">
        <v>222</v>
      </c>
      <c r="E118" s="55" t="s">
        <v>1794</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223</v>
      </c>
      <c r="B119" s="21" t="s">
        <v>8</v>
      </c>
      <c r="C119" s="22" t="s">
        <v>9</v>
      </c>
      <c r="D119" s="27" t="s">
        <v>224</v>
      </c>
      <c r="E119" s="55" t="s">
        <v>1794</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225</v>
      </c>
      <c r="B120" s="21" t="s">
        <v>226</v>
      </c>
      <c r="C120" s="22" t="s">
        <v>9</v>
      </c>
      <c r="D120" s="27" t="s">
        <v>227</v>
      </c>
      <c r="E120" s="55" t="s">
        <v>1794</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228</v>
      </c>
      <c r="B121" s="21" t="s">
        <v>229</v>
      </c>
      <c r="C121" s="22" t="s">
        <v>9</v>
      </c>
      <c r="D121" s="27" t="s">
        <v>230</v>
      </c>
      <c r="E121" s="55" t="s">
        <v>1794</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231</v>
      </c>
      <c r="B122" s="21" t="s">
        <v>232</v>
      </c>
      <c r="C122" s="22" t="s">
        <v>9</v>
      </c>
      <c r="D122" s="27" t="s">
        <v>233</v>
      </c>
      <c r="E122" s="55" t="s">
        <v>1794</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234</v>
      </c>
      <c r="B123" s="21" t="s">
        <v>235</v>
      </c>
      <c r="C123" s="22" t="s">
        <v>9</v>
      </c>
      <c r="D123" s="27" t="s">
        <v>236</v>
      </c>
      <c r="E123" s="55" t="s">
        <v>1794</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237</v>
      </c>
      <c r="B124" s="21" t="s">
        <v>238</v>
      </c>
      <c r="C124" s="22" t="s">
        <v>9</v>
      </c>
      <c r="D124" s="27" t="s">
        <v>239</v>
      </c>
      <c r="E124" s="55" t="s">
        <v>1794</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240</v>
      </c>
      <c r="B125" s="21" t="s">
        <v>241</v>
      </c>
      <c r="C125" s="22" t="s">
        <v>9</v>
      </c>
      <c r="D125" s="27" t="s">
        <v>242</v>
      </c>
      <c r="E125" s="55" t="s">
        <v>1794</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243</v>
      </c>
      <c r="B126" s="21">
        <v>9</v>
      </c>
      <c r="C126" s="22" t="s">
        <v>244</v>
      </c>
      <c r="D126" s="27" t="s">
        <v>245</v>
      </c>
      <c r="E126" s="55" t="s">
        <v>1794</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246</v>
      </c>
      <c r="B127" s="21">
        <v>5</v>
      </c>
      <c r="C127" s="22" t="s">
        <v>244</v>
      </c>
      <c r="D127" s="27" t="s">
        <v>247</v>
      </c>
      <c r="E127" s="55" t="s">
        <v>1794</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248</v>
      </c>
      <c r="B128" s="21">
        <v>1</v>
      </c>
      <c r="C128" s="22" t="s">
        <v>244</v>
      </c>
      <c r="D128" s="27" t="s">
        <v>249</v>
      </c>
      <c r="E128" s="55" t="s">
        <v>1794</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250</v>
      </c>
      <c r="B129" s="21">
        <v>6</v>
      </c>
      <c r="C129" s="22" t="s">
        <v>244</v>
      </c>
      <c r="D129" s="27" t="s">
        <v>251</v>
      </c>
      <c r="E129" s="55" t="s">
        <v>1794</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252</v>
      </c>
      <c r="B130" s="21">
        <v>8</v>
      </c>
      <c r="C130" s="22" t="s">
        <v>244</v>
      </c>
      <c r="D130" s="27" t="s">
        <v>253</v>
      </c>
      <c r="E130" s="55" t="s">
        <v>1794</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c r="B131" s="22"/>
      <c r="C131" s="22"/>
      <c r="D131" s="27"/>
      <c r="E131" s="22"/>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17" t="s">
        <v>254</v>
      </c>
      <c r="B132" s="18"/>
      <c r="C132" s="18"/>
      <c r="D132" s="26"/>
      <c r="E132" s="18"/>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255</v>
      </c>
      <c r="B133" s="21" t="s">
        <v>8</v>
      </c>
      <c r="C133" s="22" t="s">
        <v>9</v>
      </c>
      <c r="D133" s="27" t="s">
        <v>256</v>
      </c>
      <c r="E133" s="55" t="s">
        <v>1794</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257</v>
      </c>
      <c r="B134" s="21" t="s">
        <v>8</v>
      </c>
      <c r="C134" s="22" t="s">
        <v>9</v>
      </c>
      <c r="D134" s="27" t="s">
        <v>258</v>
      </c>
      <c r="E134" s="55" t="s">
        <v>1794</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259</v>
      </c>
      <c r="B135" s="21" t="s">
        <v>8</v>
      </c>
      <c r="C135" s="22" t="s">
        <v>9</v>
      </c>
      <c r="D135" s="27" t="s">
        <v>260</v>
      </c>
      <c r="E135" s="55" t="s">
        <v>1794</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261</v>
      </c>
      <c r="B136" s="21" t="s">
        <v>262</v>
      </c>
      <c r="C136" s="22" t="s">
        <v>9</v>
      </c>
      <c r="D136" s="27" t="s">
        <v>263</v>
      </c>
      <c r="E136" s="55" t="s">
        <v>1794</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264</v>
      </c>
      <c r="B137" s="21">
        <v>100</v>
      </c>
      <c r="C137" s="22" t="str">
        <f>INDEX(rngUnitSettings,MATCH("Length",INDEX(rngUnitSettings,,1),0),2)</f>
        <v>mm</v>
      </c>
      <c r="D137" s="27" t="s">
        <v>265</v>
      </c>
      <c r="E137" s="55" t="s">
        <v>1794</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266</v>
      </c>
      <c r="B138" s="21" t="s">
        <v>8</v>
      </c>
      <c r="C138" s="22" t="s">
        <v>9</v>
      </c>
      <c r="D138" s="27" t="s">
        <v>267</v>
      </c>
      <c r="E138" s="55" t="s">
        <v>1794</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268</v>
      </c>
      <c r="B139" s="21" t="s">
        <v>214</v>
      </c>
      <c r="C139" s="22" t="s">
        <v>9</v>
      </c>
      <c r="D139" s="27" t="s">
        <v>269</v>
      </c>
      <c r="E139" s="55" t="s">
        <v>1794</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0" t="s">
        <v>270</v>
      </c>
      <c r="B140" s="21" t="s">
        <v>8</v>
      </c>
      <c r="C140" s="22" t="s">
        <v>9</v>
      </c>
      <c r="D140" s="27" t="s">
        <v>271</v>
      </c>
      <c r="E140" s="55" t="s">
        <v>1794</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0" t="s">
        <v>272</v>
      </c>
      <c r="B141" s="21" t="s">
        <v>8</v>
      </c>
      <c r="C141" s="22" t="s">
        <v>9</v>
      </c>
      <c r="D141" s="27" t="s">
        <v>273</v>
      </c>
      <c r="E141" s="55" t="s">
        <v>1794</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0" t="s">
        <v>274</v>
      </c>
      <c r="B142" s="21">
        <v>7.5</v>
      </c>
      <c r="C142" s="22" t="s">
        <v>275</v>
      </c>
      <c r="D142" s="27" t="s">
        <v>276</v>
      </c>
      <c r="E142" s="55" t="s">
        <v>1794</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0" t="s">
        <v>277</v>
      </c>
      <c r="B143" s="21" t="s">
        <v>8</v>
      </c>
      <c r="C143" s="22" t="s">
        <v>9</v>
      </c>
      <c r="D143" s="27" t="s">
        <v>278</v>
      </c>
      <c r="E143" s="55" t="s">
        <v>1794</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20" t="s">
        <v>279</v>
      </c>
      <c r="B144" s="21" t="s">
        <v>8</v>
      </c>
      <c r="C144" s="22" t="s">
        <v>9</v>
      </c>
      <c r="D144" s="27" t="s">
        <v>280</v>
      </c>
      <c r="E144" s="55" t="s">
        <v>1794</v>
      </c>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20" t="s">
        <v>281</v>
      </c>
      <c r="B145" s="21" t="s">
        <v>282</v>
      </c>
      <c r="C145" s="22" t="s">
        <v>9</v>
      </c>
      <c r="D145" s="27" t="s">
        <v>283</v>
      </c>
      <c r="E145" s="55" t="s">
        <v>1794</v>
      </c>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20" t="s">
        <v>284</v>
      </c>
      <c r="B146" s="21" t="s">
        <v>285</v>
      </c>
      <c r="C146" s="22" t="s">
        <v>286</v>
      </c>
      <c r="D146" s="27" t="s">
        <v>287</v>
      </c>
      <c r="E146" s="55" t="s">
        <v>1794</v>
      </c>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20" t="s">
        <v>288</v>
      </c>
      <c r="B147" s="21" t="s">
        <v>289</v>
      </c>
      <c r="C147" s="22" t="s">
        <v>286</v>
      </c>
      <c r="D147" s="27" t="s">
        <v>290</v>
      </c>
      <c r="E147" s="55" t="s">
        <v>1794</v>
      </c>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20" t="s">
        <v>291</v>
      </c>
      <c r="B148" s="21" t="s">
        <v>292</v>
      </c>
      <c r="C148" s="22" t="s">
        <v>286</v>
      </c>
      <c r="D148" s="27" t="s">
        <v>293</v>
      </c>
      <c r="E148" s="55" t="s">
        <v>1794</v>
      </c>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20" t="s">
        <v>294</v>
      </c>
      <c r="B149" s="21" t="s">
        <v>295</v>
      </c>
      <c r="C149" s="22" t="s">
        <v>286</v>
      </c>
      <c r="D149" s="27" t="s">
        <v>296</v>
      </c>
      <c r="E149" s="55" t="s">
        <v>1794</v>
      </c>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3">
    <dataValidation type="list" showInputMessage="1" showErrorMessage="1" sqref="I4 K4" xr:uid="{5C77372A-9882-429F-AB9F-11D607104DE6}">
      <formula1>"mm,cm,m"</formula1>
    </dataValidation>
    <dataValidation type="list" showInputMessage="1" showErrorMessage="1" sqref="I5 K5" xr:uid="{E0BE4CE7-17C5-4BF6-9E01-F1F53C1744EE}">
      <formula1>"mm2,cm2,m2"</formula1>
    </dataValidation>
    <dataValidation type="list" showInputMessage="1" showErrorMessage="1" sqref="I6 K6" xr:uid="{27E5EFD4-8D8B-4A88-BA94-C1C7DA3238C2}">
      <formula1>"N,kN,tf"</formula1>
    </dataValidation>
    <dataValidation type="list" showInputMessage="1" showErrorMessage="1" sqref="I7 K7" xr:uid="{A8767604-5505-4166-8584-5C33D7349BFC}">
      <formula1>"N*mm,kN*m,tf*m"</formula1>
    </dataValidation>
    <dataValidation type="list" showInputMessage="1" showErrorMessage="1" sqref="I8 K8" xr:uid="{58449050-1AD3-49CF-8E78-6569689A99D5}">
      <formula1>"Pa,kPa,MPa,kgf/cm2,tf/m2"</formula1>
    </dataValidation>
    <dataValidation type="list" showInputMessage="1" showErrorMessage="1" sqref="I9 K9" xr:uid="{82703C93-5138-40D4-9316-1AB7AF8D620C}">
      <formula1>"1/mm,1/m"</formula1>
    </dataValidation>
    <dataValidation type="list" showInputMessage="1" showErrorMessage="1" sqref="I13" xr:uid="{F59332B2-297B-401B-AB3B-A40D10911AB9}">
      <formula1>"Tension,Compression"</formula1>
    </dataValidation>
    <dataValidation type="list" showInputMessage="1" showErrorMessage="1" sqref="I14" xr:uid="{06C8093B-7F74-482F-A69C-BB3D628601F1}">
      <formula1>"+Y tension,-Y tension"</formula1>
    </dataValidation>
    <dataValidation type="list" showInputMessage="1" showErrorMessage="1" sqref="I15" xr:uid="{086D69D7-85B1-49A8-AECE-A391D5AA681B}">
      <formula1>"+X tension,-X tension"</formula1>
    </dataValidation>
    <dataValidation type="list" allowBlank="1" showInputMessage="1" showErrorMessage="1" sqref="B25" xr:uid="{2806129C-2D56-4A97-956E-03540586865B}">
      <formula1>"Generated,AutoCAD"</formula1>
    </dataValidation>
    <dataValidation type="list" allowBlank="1" showInputMessage="1" showErrorMessage="1" sqref="B30" xr:uid="{197DF5A2-A6B7-42A1-A2F6-01912F71775C}">
      <formula1>"Adaptive,Contour"</formula1>
    </dataValidation>
    <dataValidation type="list" allowBlank="1" showInputMessage="1" showErrorMessage="1" sqref="B31" xr:uid="{E336AEF0-D029-4FEB-93F2-02828A24DCF5}">
      <formula1>"Auto 0.05,Auto 0.1,Auto 0.2,User"</formula1>
    </dataValidation>
    <dataValidation type="list" allowBlank="1" showInputMessage="1" showErrorMessage="1" sqref="B5:B7 B22 B114 B116:B117 B119 B133:B136 B138 B140:B141 B143:B144 J42:M45" xr:uid="{116C22B3-E00D-489C-B02D-C5BD76F6790F}">
      <formula1>"Yes,No"</formula1>
    </dataValidation>
    <dataValidation type="list" allowBlank="1" showInputMessage="1" showErrorMessage="1" sqref="B8" xr:uid="{FE385EAA-76CE-47C2-98F8-E6A492431824}">
      <formula1>"Excel,File"</formula1>
    </dataValidation>
    <dataValidation type="list" allowBlank="1" showInputMessage="1" showErrorMessage="1" sqref="B17" xr:uid="{CF136560-4D08-4A09-981D-A0BE389C6580}">
      <formula1>"Worst,User"</formula1>
    </dataValidation>
    <dataValidation type="list" allowBlank="1" showInputMessage="1" showErrorMessage="1" sqref="B18" xr:uid="{F046AF30-4576-4EE4-8407-A552ABF25B6C}">
      <formula1>"StrengthStrain,StrengthCapacity,Cracks,Stability"</formula1>
    </dataValidation>
    <dataValidation type="list" allowBlank="1" showInputMessage="1" showErrorMessage="1" sqref="B63 B85" xr:uid="{8E6628B6-5DFC-4195-BB1A-4F825C49D74D}">
      <formula1>"SP63,SP35"</formula1>
    </dataValidation>
    <dataValidation type="list" allowBlank="1" showInputMessage="1" showErrorMessage="1" sqref="B67" xr:uid="{A3EEB7A6-F866-4E9A-8D4A-C32A24C7355D}">
      <formula1>"Determinate,Indeterminate"</formula1>
    </dataValidation>
    <dataValidation type="list" allowBlank="1" showInputMessage="1" showErrorMessage="1" sqref="B68:B69" xr:uid="{D8183601-EDA0-425A-9786-DFDAD88E136F}">
      <formula1>"1,-1"</formula1>
    </dataValidation>
    <dataValidation type="list" allowBlank="1" showInputMessage="1" showErrorMessage="1" sqref="B70" xr:uid="{DA5DE4C3-0132-41EB-9D16-B27A3993BAC4}">
      <formula1>"AutoWithL,AutoWithμL,User"</formula1>
    </dataValidation>
    <dataValidation type="list" allowBlank="1" showInputMessage="1" showErrorMessage="1" sqref="B73" xr:uid="{081CF808-D2BC-4C13-B076-9F6D856C8E85}">
      <formula1>"OnlyMomentPlane,BothPlanes"</formula1>
    </dataValidation>
    <dataValidation type="list" allowBlank="1" showInputMessage="1" showErrorMessage="1" sqref="B74" xr:uid="{4B07B94E-B0D4-41BE-B633-FF39A56D4193}">
      <formula1>"Auto,PhiL2"</formula1>
    </dataValidation>
    <dataValidation type="list" allowBlank="1" showInputMessage="1" showErrorMessage="1" sqref="B38" xr:uid="{1CF6D073-CD7B-46B4-81EF-28C3D4EC0E0A}">
      <formula1>"Newton,Secant"</formula1>
    </dataValidation>
    <dataValidation type="list" allowBlank="1" showInputMessage="1" showErrorMessage="1" sqref="B49 B87" xr:uid="{E3CBC635-2C17-4026-A81D-78553E76C705}">
      <formula1>"Auto,UltimateStrain,LoadMultiplier"</formula1>
    </dataValidation>
    <dataValidation type="list" allowBlank="1" showInputMessage="1" showErrorMessage="1" sqref="B55" xr:uid="{274FCB52-F118-49EA-A970-984D4F986753}">
      <formula1>"Bisection,Brent,Secant"</formula1>
    </dataValidation>
    <dataValidation type="list" allowBlank="1" showInputMessage="1" showErrorMessage="1" sqref="B103" xr:uid="{BE8F8595-FC85-48BE-A793-FE7495C1C908}">
      <formula1>"Max,Min,Average"</formula1>
    </dataValidation>
    <dataValidation type="list" allowBlank="1" showInputMessage="1" showErrorMessage="1" sqref="B104" xr:uid="{CF63D046-9ED9-46BB-89F4-63F943069058}">
      <formula1>"3d,5d,6d"</formula1>
    </dataValidation>
    <dataValidation type="list" allowBlank="1" showInputMessage="1" showErrorMessage="1" sqref="B105" xr:uid="{713E369F-6A94-4DA7-AD9B-AC2E4D82F442}">
      <formula1>"Periodic,Smooth"</formula1>
    </dataValidation>
    <dataValidation type="list" allowBlank="1" showInputMessage="1" showErrorMessage="1" sqref="B94" xr:uid="{37EE1241-CD1F-4435-85FC-2D0EB42F6018}">
      <formula1>"Auto,User"</formula1>
    </dataValidation>
    <dataValidation type="list" allowBlank="1" showInputMessage="1" showErrorMessage="1" sqref="B96" xr:uid="{F8A851D5-8B92-4C36-A73D-44061D0905B1}">
      <formula1>"User,Auto,AlwaysCalc"</formula1>
    </dataValidation>
    <dataValidation type="list" allowBlank="1" showInputMessage="1" showErrorMessage="1" sqref="B97" xr:uid="{95F9979C-1963-49C9-B992-05539DEB0FDC}">
      <formula1>"AllSelected,TensionOnly"</formula1>
    </dataValidation>
    <dataValidation type="list" allowBlank="1" showInputMessage="1" showErrorMessage="1" sqref="B90" xr:uid="{53A803FC-5874-4795-9241-F5A7D74E2F68}">
      <formula1>"Effective,FullTension"</formula1>
    </dataValidation>
    <dataValidation type="list" allowBlank="1" showInputMessage="1" showErrorMessage="1" sqref="B91" xr:uid="{809B3D98-4928-4E46-97EF-F77F12CAB4F0}">
      <formula1>"NearestContour,GlobalExtreme"</formula1>
    </dataValidation>
    <dataValidation type="list" allowBlank="1" showInputMessage="1" showErrorMessage="1" sqref="B120" xr:uid="{B95F3D49-3DBE-4FA4-B2EE-9B8AFD362809}">
      <formula1>"ValuesOnly,NamesAndValues"</formula1>
    </dataValidation>
    <dataValidation type="list" allowBlank="1" showInputMessage="1" showErrorMessage="1" sqref="B115 B139" xr:uid="{4D2682FC-A607-45F4-A0F1-B654BC201298}">
      <formula1>"Transformed,Concrete,None"</formula1>
    </dataValidation>
    <dataValidation type="list" allowBlank="1" showInputMessage="1" showErrorMessage="1" sqref="B118" xr:uid="{4D5B46F0-0515-432C-9E14-01496737A864}">
      <formula1>"Region,Polyline"</formula1>
    </dataValidation>
    <dataValidation type="list" allowBlank="1" showInputMessage="1" showErrorMessage="1" sqref="B145" xr:uid="{41F8A5D0-6C41-4917-A72F-12ADE351A88B}">
      <formula1>"Separate,Common"</formula1>
    </dataValidation>
    <dataValidation type="decimal" operator="greaterThanOrEqual" showInputMessage="1" showErrorMessage="1" sqref="B21" xr:uid="{5D8BC15E-8188-4200-8371-B267E99264AD}">
      <formula1>0</formula1>
    </dataValidation>
    <dataValidation type="list" allowBlank="1" showInputMessage="1" showErrorMessage="1" sqref="J47:M47 J49:M49 J54:M54 J59:M59" xr:uid="{18AF24F1-B940-4F3C-A970-C04C01F4BDCE}">
      <formula1>"ULS(I),SLS(II)"</formula1>
    </dataValidation>
    <dataValidation type="list" allowBlank="1" showInputMessage="1" showErrorMessage="1" sqref="J50:M50 J52:M52 J55:M55 J57:M57 J60:M60 J62:M62" xr:uid="{0FC4058E-C326-4E72-B9A9-BE5526C5270E}">
      <formula1>"TwoLine,ThreeLine"</formula1>
    </dataValidation>
    <dataValidation type="list" allowBlank="1" showInputMessage="1" showErrorMessage="1" sqref="J51:M51" xr:uid="{71FFB93E-32B7-441E-B527-943F3CA3DAC0}">
      <formula1>"Ignore,UseDiagram"</formula1>
    </dataValidation>
    <dataValidation type="list" allowBlank="1" showInputMessage="1" showErrorMessage="1" sqref="J64:M64" xr:uid="{7B47C8CD-F4CE-4432-9F19-779796CE112D}">
      <formula1>"StrengthState,CapacityState,PreCrackState,PostCrackState,CrackedState"</formula1>
    </dataValidation>
    <dataValidation type="list" allowBlank="1" showInputMessage="1" showErrorMessage="1" sqref="J65:M65" xr:uid="{8A354EB7-10A7-4931-BEDC-F6303DDB6B0E}">
      <formula1>"Stress,Strain"</formula1>
    </dataValidation>
    <dataValidation type="list" showInputMessage="1" showErrorMessage="1" sqref="B26" xr:uid="{9FD52F38-0886-4D67-BC95-52B5E602DF87}">
      <formula1>"Circle,Rectangles,PointedSection,HollowRectangle"</formula1>
    </dataValidation>
    <dataValidation type="list" allowBlank="1" showInputMessage="1" showErrorMessage="1" sqref="M71:M100" xr:uid="{FBB32972-03B5-4B2C-84AA-41A6823F9F73}">
      <formula1>"Auto,λ*Mx,λ*My,λ*Mxy,λ*N,λ*NMxy"</formula1>
    </dataValidation>
    <dataValidation type="list" showInputMessage="1" showErrorMessage="1" sqref="L71:L100" xr:uid="{31A98648-F242-46F4-A35E-8D631EE669D4}">
      <formula1>$J$39:$M$39</formula1>
    </dataValidation>
    <dataValidation type="list" allowBlank="1" showInputMessage="1" showErrorMessage="1" sqref="B19" xr:uid="{53429C9C-6E53-4ED9-BE07-4347B12DCDBC}">
      <formula1>$H$71:$H$100</formula1>
    </dataValidation>
    <dataValidation type="decimal" operator="greaterThan" showInputMessage="1" showErrorMessage="1" sqref="I117:J117" xr:uid="{1E9D947B-600E-4742-A276-1D9DFBAAF486}">
      <formula1>0</formula1>
    </dataValidation>
    <dataValidation type="list" showInputMessage="1" showErrorMessage="1" sqref="I104:J104 I107" xr:uid="{4E61287D-014A-492B-A7BC-57C161F58D3F}">
      <formula1>"Yes,No"</formula1>
    </dataValidation>
    <dataValidation type="list" showInputMessage="1" showErrorMessage="1" sqref="I105:J105" xr:uid="{621A1054-17C6-4133-AB20-643090F7C075}">
      <formula1>"Outside,Inside"</formula1>
    </dataValidation>
    <dataValidation type="list" showInputMessage="1" showErrorMessage="1" sqref="I110:J110" xr:uid="{367CD80F-EE56-4B95-9855-B4246FA70D60}">
      <formula1>"mm,pt"</formula1>
    </dataValidation>
    <dataValidation type="list" showInputMessage="1" showErrorMessage="1" sqref="J113" xr:uid="{4C6C5BCC-DB08-4765-859B-5B4B2E206F15}">
      <formula1>"Triangle,Stealth,Diamond,Oval,Open"</formula1>
    </dataValidation>
    <dataValidation type="list" showInputMessage="1" showErrorMessage="1" sqref="J114" xr:uid="{E0D65640-C7D1-4883-96D8-A55D3A88419F}">
      <formula1>"Small,Medium,Wide"</formula1>
    </dataValidation>
  </dataValidations>
  <hyperlinks>
    <hyperlink ref="E5" location="'Справка'!A754" display="Подробнее" xr:uid="{FB8604F8-9882-407E-80FC-E510C422DC6B}"/>
    <hyperlink ref="E6" location="'Справка'!A762" display="Подробнее" xr:uid="{82B0BB84-2751-4549-A932-1F9D9FC3B399}"/>
    <hyperlink ref="E7" location="'Справка'!A1527" display="Подробнее" xr:uid="{B1A773F9-4394-4466-96AC-796770AD4460}"/>
    <hyperlink ref="E8" location="'Справка'!A768" display="Подробнее" xr:uid="{E1A63514-1551-4609-B99F-66A0D60DC6EA}"/>
    <hyperlink ref="E9" location="'Справка'!A778" display="Подробнее" xr:uid="{E07A607E-9AC4-4956-9D2F-90584F730CF6}"/>
    <hyperlink ref="E13" location="'Справка'!A785" display="Подробнее" xr:uid="{C2C9D80A-EE2F-463F-8AF2-93FFE8FE6DC3}"/>
    <hyperlink ref="E14" location="'Справка'!A793" display="Подробнее" xr:uid="{F33405C2-1500-438A-A3F0-795FE21DD4C9}"/>
    <hyperlink ref="E15" location="'Справка'!A796" display="Подробнее" xr:uid="{34634CA0-786B-4972-8B6A-50198328DD23}"/>
    <hyperlink ref="E17" location="'Справка'!A805" display="Подробнее" xr:uid="{97CC308B-847D-4E25-81E6-A1F10DC8ACDC}"/>
    <hyperlink ref="E18" location="'Справка'!A810" display="Подробнее" xr:uid="{29CC9A52-51B8-4792-A8B3-25838808D872}"/>
    <hyperlink ref="E19" location="'Справка'!A819" display="Подробнее" xr:uid="{EC22E917-9F03-4F67-861B-B882C57BBB4A}"/>
    <hyperlink ref="E21" location="'Справка'!A824" display="Подробнее" xr:uid="{DEAF95C6-DAFC-4B6D-AED5-45D5D89E7468}"/>
    <hyperlink ref="E22" location="'Справка'!A831" display="Подробнее" xr:uid="{282B182C-AE1D-4AAC-AA3F-276A2794E873}"/>
    <hyperlink ref="E25" location="'Справка'!A837" display="Подробнее" xr:uid="{95AE4808-618E-47B1-B465-C97CA9C21777}"/>
    <hyperlink ref="E26" location="'Справка'!A845" display="Подробнее" xr:uid="{0172BD55-71D2-41A1-8AEC-47E935531989}"/>
    <hyperlink ref="E29" location="'Справка'!A851" display="Подробнее" xr:uid="{ED3822E8-D551-41E1-A534-BB3B16B67927}"/>
    <hyperlink ref="E30" location="'Справка'!A859" display="Подробнее" xr:uid="{7AE87ACF-E7CC-4338-B969-049781C5C9A0}"/>
    <hyperlink ref="E31" location="'Справка'!A869" display="Подробнее" xr:uid="{0845B067-5672-4FD2-855B-04A32853CA06}"/>
    <hyperlink ref="E32" location="'Справка'!A877" display="Подробнее" xr:uid="{02682810-3C9D-46C0-BCD6-C28173B96774}"/>
    <hyperlink ref="E33" location="'Справка'!A883" display="Подробнее" xr:uid="{093C8418-7AA2-4EBC-A147-D42AB3C19552}"/>
    <hyperlink ref="E34" location="'Справка'!A886" display="Подробнее" xr:uid="{08FB1AC2-25D8-48E1-BDD8-993E75377028}"/>
    <hyperlink ref="E38" location="'Справка'!A897" display="Подробнее" xr:uid="{D4237F50-5DCB-4130-A418-2DF5327E2D64}"/>
    <hyperlink ref="E39" location="'Справка'!A903" display="Подробнее" xr:uid="{3591619E-0333-4D53-A4C7-49BB4202CEFC}"/>
    <hyperlink ref="E40" location="'Справка'!A909" display="Подробнее" xr:uid="{10CBBBE1-50CF-4EB7-B6E8-C6CA79AD1C24}"/>
    <hyperlink ref="E41" location="'Справка'!A914" display="Подробнее" xr:uid="{8A5C7FBB-B7A4-442E-BCD8-13C1D844E4E4}"/>
    <hyperlink ref="E42" location="'Справка'!A919" display="Подробнее" xr:uid="{8394702E-0628-4B46-822C-28A1589B9AFC}"/>
    <hyperlink ref="E43" location="'Справка'!A924" display="Подробнее" xr:uid="{8120AC91-4CC9-4BDD-A4F8-3F8815FC33F4}"/>
    <hyperlink ref="E45" location="'Справка'!A929" display="Подробнее" xr:uid="{2A1CA886-8C73-414C-9C74-8B24F3997F62}"/>
    <hyperlink ref="E49" location="'Справка'!A934" display="Подробнее" xr:uid="{E09E75E3-70D8-4729-B9AA-A2C3221AD958}"/>
    <hyperlink ref="E50" location="'Справка'!A941" display="Подробнее" xr:uid="{E42B1B07-CB30-474C-B063-316EC05A8172}"/>
    <hyperlink ref="E52" location="'Справка'!A950" display="Подробнее" xr:uid="{DF3845D0-5511-4D0A-A634-90BEE6C1729F}"/>
    <hyperlink ref="E54" location="'Справка'!A957" display="Подробнее" xr:uid="{7A61D095-AE8B-4959-8804-E40B45AF13CA}"/>
    <hyperlink ref="E55" location="'Справка'!A964" display="Подробнее" xr:uid="{F79F0566-1071-4F28-BE29-C9F3617827FC}"/>
    <hyperlink ref="E56" location="'Справка'!A970" display="Подробнее" xr:uid="{979C066D-9802-43C8-A3D4-9F2025E23E66}"/>
    <hyperlink ref="E57" location="'Справка'!A977" display="Подробнее" xr:uid="{5257DC46-4C86-425B-B559-97A3A1FE3012}"/>
    <hyperlink ref="E58" location="'Справка'!A984" display="Подробнее" xr:uid="{CB7E73A3-7D39-4F7C-B1C3-38473E362E0D}"/>
    <hyperlink ref="E59" location="'Справка'!A995" display="Подробнее" xr:uid="{7DDFF507-F2AF-495E-AF49-C3C2EFB137B3}"/>
    <hyperlink ref="E63" location="'Справка'!A1006" display="Подробнее" xr:uid="{D9A492F3-542D-44A8-BEE3-BCED6F4661A1}"/>
    <hyperlink ref="E64" location="'Справка'!A1013" display="Подробнее" xr:uid="{0CA426F6-F109-4B11-8EF4-A9C925A7AEFC}"/>
    <hyperlink ref="E65" location="'Справка'!A1021" display="Подробнее" xr:uid="{CD71E1F2-9DEE-4A35-AE5D-29B336E688D7}"/>
    <hyperlink ref="E66" location="'Справка'!A1027" display="Подробнее" xr:uid="{D8DFB2DC-3CB9-4A08-90B3-62019D552BF4}"/>
    <hyperlink ref="E67" location="'Справка'!A1030" display="Подробнее" xr:uid="{9084FDA9-AC6A-4559-A9A4-A0F068324F05}"/>
    <hyperlink ref="E68" location="'Справка'!A1037" display="Подробнее" xr:uid="{4A5DD8A7-98CD-4B0B-B7ED-C5986E11AF1E}"/>
    <hyperlink ref="E69" location="'Справка'!A1042" display="Подробнее" xr:uid="{5D8400F4-FBD6-41FB-ACE8-F9C7D28A7484}"/>
    <hyperlink ref="E70" location="'Справка'!A1045" display="Подробнее" xr:uid="{C0098F2E-9DED-45B5-BDFD-41D2B28E598C}"/>
    <hyperlink ref="E71" location="'Справка'!A1052" display="Подробнее" xr:uid="{1845ABC0-730E-4575-9038-8FDC2E30CD68}"/>
    <hyperlink ref="E72" location="'Справка'!A1057" display="Подробнее" xr:uid="{4A7C24A1-CE46-4A2C-892A-38BD0346E946}"/>
    <hyperlink ref="E73" location="'Справка'!A1060" display="Подробнее" xr:uid="{C9FC214D-120F-468D-B35D-B7107257052A}"/>
    <hyperlink ref="E74" location="'Справка'!A1066" display="Подробнее" xr:uid="{A11299D1-08D3-4E43-8282-C855C0954C20}"/>
    <hyperlink ref="E76" location="'Справка'!A1076" display="Подробнее" xr:uid="{2115B192-415F-4A76-A5E2-A64D520D9245}"/>
    <hyperlink ref="E77" location="'Справка'!A1080" display="Подробнее" xr:uid="{ABBAC60E-0EA8-4706-8E96-218948ED2EA6}"/>
    <hyperlink ref="E78" location="'Справка'!A1084" display="Подробнее" xr:uid="{D156967E-340C-4F77-9F17-02E8F85DC078}"/>
    <hyperlink ref="E80" location="'Справка'!A1088" display="Подробнее" xr:uid="{141A9992-335D-4145-9A0C-94E0D00EC0EA}"/>
    <hyperlink ref="E81" location="'Справка'!A1092" display="Подробнее" xr:uid="{53FD8E45-7326-4690-BBE4-3743FE1E8B11}"/>
    <hyperlink ref="E85" location="'Справка'!A1096" display="Подробнее" xr:uid="{DEB40980-3E85-42BF-B773-4EFD624EEFC1}"/>
    <hyperlink ref="E86" location="'Справка'!A1100" display="Подробнее" xr:uid="{0E4EA9F3-B8AA-4033-9B0E-0280AA29C1DF}"/>
    <hyperlink ref="E87" location="'Справка'!A1108" display="Подробнее" xr:uid="{6BA5BBAD-DCEF-4846-9F91-C2CADF527317}"/>
    <hyperlink ref="E88" location="'Справка'!A1114" display="Подробнее" xr:uid="{29E1980A-7B38-4D0A-9B80-0B0F1EB2F9D5}"/>
    <hyperlink ref="E90" location="'Справка'!A1119" display="Подробнее" xr:uid="{E5B54380-CB16-4AEF-857C-B071BBA6EF5B}"/>
    <hyperlink ref="E91" location="'Справка'!A1126" display="Подробнее" xr:uid="{8D150992-8E7B-4427-BFED-A6307206673F}"/>
    <hyperlink ref="E92" location="'Справка'!A1131" display="Подробнее" xr:uid="{9AAEFC46-B469-412E-B956-DEE68C3B1794}"/>
    <hyperlink ref="E93" location="'Справка'!A1135" display="Подробнее" xr:uid="{86AF0A6F-5CD5-4390-8B4C-A0C75BAFAC21}"/>
    <hyperlink ref="E94" location="'Справка'!A1139" display="Подробнее" xr:uid="{849B48D1-93A9-4B26-B4D4-26F1C5E8D9BD}"/>
    <hyperlink ref="E95" location="'Справка'!A1144" display="Подробнее" xr:uid="{DE40AD01-26AA-40CD-ADD4-350B5300B45E}"/>
    <hyperlink ref="E96" location="'Справка'!A1148" display="Подробнее" xr:uid="{CCA30F91-59B9-48B4-A7D2-93DD256CB4B1}"/>
    <hyperlink ref="E97" location="'Справка'!A1155" display="Подробнее" xr:uid="{B73CE99E-D750-417A-9D11-D9A9E845FA50}"/>
    <hyperlink ref="E98" location="'Справка'!A1160" display="Подробнее" xr:uid="{A561B188-C60B-4F42-83D8-4036F56CBE68}"/>
    <hyperlink ref="E100" location="'Справка'!A1165" display="Подробнее" xr:uid="{2553CD8E-D130-41F1-8967-851D32B8D2C1}"/>
    <hyperlink ref="E101" location="'Справка'!A1169" display="Подробнее" xr:uid="{867C13AB-D028-4D6D-81D4-F881DEF25D1C}"/>
    <hyperlink ref="E102" location="'Справка'!A1173" display="Подробнее" xr:uid="{E7872281-3942-4165-BFCF-4BBC23F6472B}"/>
    <hyperlink ref="E103" location="'Справка'!A1177" display="Подробнее" xr:uid="{ADBA687B-AAC4-442F-8407-6804C0DD97F9}"/>
    <hyperlink ref="E104" location="'Справка'!A1181" display="Подробнее" xr:uid="{31B76430-415D-4D87-B6F4-8966FEE265B1}"/>
    <hyperlink ref="E105" location="'Справка'!A1185" display="Подробнее" xr:uid="{EF1D671E-40A1-42C7-B6A9-9893CF7D84C9}"/>
    <hyperlink ref="E109" location="'Справка'!A1189" display="Подробнее" xr:uid="{F0E0DC4A-7A0D-44A7-B1E0-D55E23284F6D}"/>
    <hyperlink ref="E110" location="'Справка'!A1198" display="Подробнее" xr:uid="{D0326D3A-9FAC-47CA-B881-F9CD32A94CDC}"/>
    <hyperlink ref="E111" location="'Справка'!A1203" display="Подробнее" xr:uid="{D72C112C-17CC-46BF-9FF5-3493CD20B15B}"/>
    <hyperlink ref="E112" location="'Справка'!A1208" display="Подробнее" xr:uid="{BBB2BD33-B678-4ADB-8113-0DC99F71C27E}"/>
    <hyperlink ref="E114" location="'Справка'!A1213" display="Подробнее" xr:uid="{109078EE-FEBE-4CEC-A735-C0F26A6EADEC}"/>
    <hyperlink ref="E115" location="'Справка'!A1217" display="Подробнее" xr:uid="{62E4B1E6-E4BB-49D4-AA94-13C52EFA1E81}"/>
    <hyperlink ref="E116" location="'Справка'!A1225" display="Подробнее" xr:uid="{A9779B4B-0F40-455C-BBB3-CA543D3730C8}"/>
    <hyperlink ref="E117" location="'Справка'!A1229" display="Подробнее" xr:uid="{DA59BFF5-541A-40C7-90AE-A7FE4BD9CE30}"/>
    <hyperlink ref="E118" location="'Справка'!A1236" display="Подробнее" xr:uid="{86ABCF09-AF35-49B4-81C6-E21E5F231FEE}"/>
    <hyperlink ref="E119" location="'Справка'!A1242" display="Подробнее" xr:uid="{7E601D2C-FFCE-4413-A275-DB0D51B44ABE}"/>
    <hyperlink ref="E120" location="'Справка'!A1248" display="Подробнее" xr:uid="{8E1A4B92-9781-44A9-9488-9177E714CCC8}"/>
    <hyperlink ref="E121" location="'Справка'!A1255" display="Подробнее" xr:uid="{EAB1344E-2AF5-436F-A1BC-80023375AB59}"/>
    <hyperlink ref="E122" location="'Справка'!A1259" display="Подробнее" xr:uid="{EDA6C0A8-E939-4A15-95CB-0898FCCB69FE}"/>
    <hyperlink ref="E123" location="'Справка'!A1264" display="Подробнее" xr:uid="{2E5EFCE1-BE96-400B-AA34-E0CE86749F3A}"/>
    <hyperlink ref="E124" location="'Справка'!A1267" display="Подробнее" xr:uid="{5D223A08-BEB9-479F-9F5A-B91A2055CB93}"/>
    <hyperlink ref="E125" location="'Справка'!A1270" display="Подробнее" xr:uid="{EF861AC6-A211-4EEB-90C8-70EBCFFAD18D}"/>
    <hyperlink ref="E126" location="'Справка'!A1273" display="Подробнее" xr:uid="{EDA15B01-AFBD-4A32-B43D-1CFDB6CA3D64}"/>
    <hyperlink ref="E127" location="'Справка'!A1278" display="Подробнее" xr:uid="{86B23B4D-D0EE-4737-AE14-11A8E1A5B9C0}"/>
    <hyperlink ref="E128" location="'Справка'!A1281" display="Подробнее" xr:uid="{FDF2D83E-2EE2-40B2-8D43-D85DC90BBC26}"/>
    <hyperlink ref="E129" location="'Справка'!A1284" display="Подробнее" xr:uid="{A98AA3B3-4FA8-4D4F-BA35-89168E715ED8}"/>
    <hyperlink ref="E130" location="'Справка'!A1287" display="Подробнее" xr:uid="{57A95226-B3C3-45C6-A35F-7AA9541BEBDF}"/>
    <hyperlink ref="E133" location="'Справка'!A1290" display="Подробнее" xr:uid="{AE749EBD-7A78-493D-8328-E5D7B5A22D3F}"/>
    <hyperlink ref="E134" location="'Справка'!A1297" display="Подробнее" xr:uid="{53263BF5-0B29-4FA0-A4F0-2E020DBA08BE}"/>
    <hyperlink ref="E135" location="'Справка'!A1304" display="Подробнее" xr:uid="{925F0075-F4EE-41C7-9F83-4A89A9E38040}"/>
    <hyperlink ref="E136" location="'Справка'!A1309" display="Подробнее" xr:uid="{B067C496-38A4-48E3-9FA3-2B6589DF9D7D}"/>
    <hyperlink ref="E137" location="'Справка'!A1315" display="Подробнее" xr:uid="{E7897A4A-C9E7-4D48-A182-907E470F3956}"/>
    <hyperlink ref="E138" location="'Справка'!A1321" display="Подробнее" xr:uid="{C16B019F-2C17-4198-A622-E676A8EDB53D}"/>
    <hyperlink ref="E139" location="'Справка'!A1326" display="Подробнее" xr:uid="{F5766785-1C92-4CB4-A156-7E5A35FA1016}"/>
    <hyperlink ref="E140" location="'Справка'!A1333" display="Подробнее" xr:uid="{6A6EB886-FAB5-44AA-9DFC-BB97073838E4}"/>
    <hyperlink ref="E141" location="'Справка'!A1338" display="Подробнее" xr:uid="{FB2E7DA7-9D76-4F91-85E4-3555AB383DFE}"/>
    <hyperlink ref="E142" location="'Справка'!A1343" display="Подробнее" xr:uid="{0A8D1C64-909F-4429-974C-32452ED8A526}"/>
    <hyperlink ref="E143" location="'Справка'!A1348" display="Подробнее" xr:uid="{CE110233-7808-4A2D-8B57-A3862627ED8F}"/>
    <hyperlink ref="E144" location="'Справка'!A1353" display="Подробнее" xr:uid="{E754AE06-40A3-49A8-82F8-B4A15F8E12C8}"/>
    <hyperlink ref="E145" location="'Справка'!A1358" display="Подробнее" xr:uid="{5388DF3D-D6E5-4446-AC98-40A9BCE9683F}"/>
    <hyperlink ref="E146" location="'Справка'!A1363" display="Подробнее" xr:uid="{6BBE7649-771B-40E7-ACC2-0F567D41C6C0}"/>
    <hyperlink ref="E147" location="'Справка'!A1370" display="Подробнее" xr:uid="{4019AA11-CB0E-4F39-A5A1-280E61287F08}"/>
    <hyperlink ref="E148" location="'Справка'!A1373" display="Подробнее" xr:uid="{6DD79C4E-C81C-41F0-B450-C98FB7226785}"/>
    <hyperlink ref="E149" location="'Справка'!A1376" display="Подробнее" xr:uid="{C1C9D4EC-6307-4762-B8EA-63EB83B7A6E0}"/>
    <hyperlink ref="M19" location="'Справка'!A1500" display="Подробнее" xr:uid="{94AEFBAE-7975-479E-A7E9-80E4DF175987}"/>
    <hyperlink ref="M20" location="'Справка'!A1506" display="Подробнее" xr:uid="{B575790E-94E5-4465-B220-1C3CAAEDA79C}"/>
    <hyperlink ref="M21" location="'Справка'!A1512" display="Подробнее" xr:uid="{2A2FF4D4-F377-4463-B19F-E03E04A47731}"/>
    <hyperlink ref="M22" location="'Справка'!A1518" display="Подробнее" xr:uid="{5CCDAF44-4399-4F5C-A5FC-DCF5EEC2DAF7}"/>
    <hyperlink ref="M23" location="'Справка'!A1523" display="Подробнее" xr:uid="{2A7F94A8-0746-4BB2-B17E-E9D48C3F0B6D}"/>
    <hyperlink ref="M27" location="'Справка'!A1461" display="Подробнее" xr:uid="{8DD555C9-1635-4692-9380-8A81DB1B488E}"/>
    <hyperlink ref="M28" location="'Справка'!A1467" display="Подробнее" xr:uid="{D0C8EA3E-996D-4BA9-A92C-5A65FA34B334}"/>
    <hyperlink ref="M29" location="'Справка'!A1473" display="Подробнее" xr:uid="{F11D0135-A58A-423B-94EF-F4D3209FDD25}"/>
    <hyperlink ref="M30" location="'Справка'!A1480" display="Подробнее" xr:uid="{F0140285-5212-4C08-AFA0-BA96E49E27EB}"/>
    <hyperlink ref="M31" location="'Справка'!A1486" display="Подробнее" xr:uid="{A1843532-E3E7-4451-9DDD-7D2405F2122F}"/>
    <hyperlink ref="M32" location="'Справка'!A1492" display="Подробнее" xr:uid="{290D4EA0-970D-431A-B7AC-C2CBB77711CE}"/>
    <hyperlink ref="M33" location="'Справка'!A1496" display="Подробнее" xr:uid="{35A1362A-5F93-428C-B9F2-6235E8FA7D84}"/>
    <hyperlink ref="H2" location="'Справка'!A605" display="Единицы измерения (Подробнее)" xr:uid="{67496FBD-5E83-4413-87F4-69E39CCC035A}"/>
    <hyperlink ref="H11" location="'Справка'!A616" display="Система знаков (Подробнее)" xr:uid="{2340B3FA-8149-4153-980F-09AB074C3F97}"/>
    <hyperlink ref="H17" location="'Справка'!A674" display="Материал арматуры (Подробнее)" xr:uid="{68238144-5916-46A8-AF88-992F00421930}"/>
    <hyperlink ref="H25" location="'Справка'!A665" display="Материал бетона (Подробнее)" xr:uid="{C48631C9-FEA3-45B6-9E51-5EFBCC087A09}"/>
    <hyperlink ref="H35" location="'Справка'!A682" display="Настройка расчетных профилей (Подробнее)" xr:uid="{78617444-6A52-4011-9687-EEB8628BEE8F}"/>
    <hyperlink ref="AI58" location="'Справка'!A657" display="СП 35.13330.2011, таблица 7.21 (Подробнее)" xr:uid="{4607137D-0579-458A-B57E-84B409C0150B}"/>
    <hyperlink ref="H69" location="'Справка'!A624" display="Сочетания нагрузок (Подробнее)" xr:uid="{8B57902B-3CF0-4CF2-AC68-AA47A2D759BA}"/>
    <hyperlink ref="M104" location="'Справка'!A1379" display="Подробнее" xr:uid="{136E3AD7-75E4-4D5C-9263-D4CAEEBD4717}"/>
    <hyperlink ref="M105" location="'Справка'!A1384" display="Подробнее" xr:uid="{B222DA65-60F1-4A51-8EB5-73C21C814998}"/>
    <hyperlink ref="M106" location="'Справка'!A1389" display="Подробнее" xr:uid="{634AC83E-0CEC-4E13-B315-837F9F2D9DE8}"/>
    <hyperlink ref="M107" location="'Справка'!A1398" display="Подробнее" xr:uid="{D79CC59B-C59A-45C1-B217-02C75A52E7ED}"/>
    <hyperlink ref="M108" location="'Справка'!A1403" display="Подробнее" xr:uid="{D67DAFB7-9D65-44EC-8984-2D5064D3249E}"/>
    <hyperlink ref="M109" location="'Справка'!A1408" display="Подробнее" xr:uid="{23AC3C7C-525D-45F0-9147-671E2C759E74}"/>
    <hyperlink ref="M110" location="'Справка'!A1413" display="Подробнее" xr:uid="{438E541C-E8D3-4457-841F-21946415BCF4}"/>
    <hyperlink ref="M111" location="'Справка'!A1422" display="Подробнее" xr:uid="{5CF3FBE3-3B86-4C5E-906A-1E35227D46BD}"/>
    <hyperlink ref="M112" location="'Справка'!A1430" display="Подробнее" xr:uid="{ADDCD370-60B2-48EE-8D8F-D61BBB296A5E}"/>
    <hyperlink ref="M113" location="'Справка'!A1437" display="Подробнее" xr:uid="{901128B4-D902-409C-BB25-B8870EDF744E}"/>
    <hyperlink ref="M114" location="'Справка'!A1442" display="Подробнее" xr:uid="{4540759C-1103-4369-90B3-1339E62F6249}"/>
    <hyperlink ref="M115" location="'Справка'!A1447" display="Подробнее" xr:uid="{29395B11-45AF-4CED-A568-E44877ED1DE5}"/>
    <hyperlink ref="M116" location="'Справка'!A1452" display="Подробнее" xr:uid="{2BC0890A-6661-4B15-BF16-CB8C72BDA582}"/>
    <hyperlink ref="M117" location="'Справка'!A1457" display="Подробнее" xr:uid="{C1B80EDC-8B83-40A6-BEAF-7E67171A8B5D}"/>
    <hyperlink ref="H102" location="'Справка'!A702" display="Настройки оформления схемы (Подробнее)" xr:uid="{C9909612-24F8-46F1-819C-B6193628E56E}"/>
    <hyperlink ref="P69" location="'Справка'!A650" display="Нагрузки для устойчивости (Подробнее)" xr:uid="{1234D5D4-DAF1-4D57-AAE0-5C378A7D04CB}"/>
    <hyperlink ref="X1" location="'Справка'!A696" display="Контрольные точки диаграмм (Подробнее)" xr:uid="{FC306633-B32E-4B9D-9A52-7728BFA958F0}"/>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4DAAD-3681-4FD9-B49F-A85843BA81C8}">
  <sheetPr codeName="Лист2">
    <pageSetUpPr fitToPage="1"/>
  </sheetPr>
  <dimension ref="A2:K128"/>
  <sheetViews>
    <sheetView topLeftCell="A41" workbookViewId="0">
      <selection activeCell="F78" sqref="F78"/>
    </sheetView>
  </sheetViews>
  <sheetFormatPr defaultRowHeight="15" customHeight="1" x14ac:dyDescent="0.2"/>
  <cols>
    <col min="1" max="11" width="17.7109375" style="1" customWidth="1"/>
    <col min="12" max="16384" width="9.140625" style="1"/>
  </cols>
  <sheetData>
    <row r="2" spans="1:11" s="60" customFormat="1" ht="21" customHeight="1" x14ac:dyDescent="0.2">
      <c r="A2" s="67" t="s">
        <v>1856</v>
      </c>
      <c r="B2" s="68"/>
      <c r="C2" s="68"/>
      <c r="D2" s="68"/>
      <c r="E2" s="68"/>
      <c r="F2" s="68"/>
      <c r="G2" s="68"/>
      <c r="H2" s="68"/>
      <c r="I2" s="68"/>
      <c r="J2" s="68"/>
      <c r="K2" s="68"/>
    </row>
    <row r="3" spans="1:11" ht="15" customHeight="1" x14ac:dyDescent="0.2">
      <c r="A3" s="4" t="s">
        <v>500</v>
      </c>
      <c r="B3" s="66" t="s">
        <v>501</v>
      </c>
      <c r="C3" s="66"/>
      <c r="D3" s="66"/>
      <c r="E3" s="66"/>
      <c r="F3" s="5"/>
      <c r="G3" s="5"/>
      <c r="H3" s="5"/>
      <c r="I3" s="5"/>
      <c r="J3" s="5"/>
      <c r="K3" s="5"/>
    </row>
    <row r="4" spans="1:11" ht="15" customHeight="1" x14ac:dyDescent="0.2">
      <c r="A4" s="6" t="s">
        <v>502</v>
      </c>
      <c r="B4" s="6" t="s">
        <v>1</v>
      </c>
      <c r="C4" s="6" t="s">
        <v>2</v>
      </c>
      <c r="D4" s="6" t="s">
        <v>3</v>
      </c>
      <c r="E4" s="7" t="s">
        <v>4</v>
      </c>
      <c r="F4" s="5"/>
      <c r="G4" s="5"/>
      <c r="H4" s="5"/>
      <c r="I4" s="5"/>
      <c r="J4" s="5"/>
      <c r="K4" s="5"/>
    </row>
    <row r="5" spans="1:11" ht="15" customHeight="1" x14ac:dyDescent="0.2">
      <c r="A5" s="8" t="s">
        <v>503</v>
      </c>
      <c r="B5" s="8" t="s">
        <v>504</v>
      </c>
      <c r="C5" s="8" t="s">
        <v>505</v>
      </c>
      <c r="D5" s="8" t="s">
        <v>506</v>
      </c>
      <c r="E5" s="9" t="s">
        <v>507</v>
      </c>
      <c r="F5" s="5"/>
      <c r="G5" s="5"/>
      <c r="H5" s="5"/>
      <c r="I5" s="5"/>
      <c r="J5" s="5"/>
      <c r="K5" s="5"/>
    </row>
    <row r="6" spans="1:11" ht="15" customHeight="1" x14ac:dyDescent="0.2">
      <c r="A6" s="5" t="s">
        <v>508</v>
      </c>
      <c r="B6" s="5" t="s">
        <v>509</v>
      </c>
      <c r="C6" s="13">
        <v>300</v>
      </c>
      <c r="D6" s="5" t="str">
        <f>INDEX(rngUnitSettings,MATCH("Length",INDEX(rngUnitSettings,,1),0),2)</f>
        <v>mm</v>
      </c>
      <c r="E6" s="10" t="s">
        <v>510</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511</v>
      </c>
      <c r="B8" s="66" t="s">
        <v>512</v>
      </c>
      <c r="C8" s="66"/>
      <c r="D8" s="66"/>
      <c r="E8" s="66"/>
      <c r="F8" s="66"/>
      <c r="G8" s="66"/>
      <c r="H8" s="66"/>
      <c r="I8" s="66"/>
      <c r="J8" s="5"/>
      <c r="K8" s="5"/>
    </row>
    <row r="9" spans="1:11" ht="15" customHeight="1" x14ac:dyDescent="0.2">
      <c r="A9" s="6" t="s">
        <v>502</v>
      </c>
      <c r="B9" s="6" t="s">
        <v>513</v>
      </c>
      <c r="C9" s="6" t="s">
        <v>514</v>
      </c>
      <c r="D9" s="6" t="s">
        <v>509</v>
      </c>
      <c r="E9" s="6" t="s">
        <v>515</v>
      </c>
      <c r="F9" s="6" t="s">
        <v>516</v>
      </c>
      <c r="G9" s="6" t="s">
        <v>517</v>
      </c>
      <c r="H9" s="6" t="s">
        <v>518</v>
      </c>
      <c r="I9" s="7" t="s">
        <v>4</v>
      </c>
      <c r="J9" s="5"/>
      <c r="K9" s="5"/>
    </row>
    <row r="10" spans="1:11" ht="15" customHeight="1" x14ac:dyDescent="0.2">
      <c r="A10" s="8" t="s">
        <v>503</v>
      </c>
      <c r="B10" s="8" t="s">
        <v>504</v>
      </c>
      <c r="C10" s="8" t="s">
        <v>519</v>
      </c>
      <c r="D10" s="8" t="s">
        <v>520</v>
      </c>
      <c r="E10" s="8" t="s">
        <v>521</v>
      </c>
      <c r="F10" s="8" t="s">
        <v>522</v>
      </c>
      <c r="G10" s="8" t="s">
        <v>523</v>
      </c>
      <c r="H10" s="8" t="s">
        <v>524</v>
      </c>
      <c r="I10" s="9" t="s">
        <v>507</v>
      </c>
      <c r="J10" s="5"/>
      <c r="K10" s="5"/>
    </row>
    <row r="11" spans="1:11" ht="15" customHeight="1" x14ac:dyDescent="0.2">
      <c r="A11" s="11" t="s">
        <v>525</v>
      </c>
      <c r="B11" s="11" t="s">
        <v>526</v>
      </c>
      <c r="C11" s="11" t="str">
        <f>INDEX(rngUnitSettings,MATCH("Length",INDEX(rngUnitSettings,,1),0),2)</f>
        <v>mm</v>
      </c>
      <c r="D11" s="11" t="str">
        <f>INDEX(rngUnitSettings,MATCH("Length",INDEX(rngUnitSettings,,1),0),2)</f>
        <v>mm</v>
      </c>
      <c r="E11" s="11" t="s">
        <v>65</v>
      </c>
      <c r="F11" s="11" t="str">
        <f>INDEX(rngUnitSettings,MATCH("Length",INDEX(rngUnitSettings,,1),0),2)</f>
        <v>mm</v>
      </c>
      <c r="G11" s="11" t="str">
        <f>INDEX(rngUnitSettings,MATCH("Length",INDEX(rngUnitSettings,,1),0),2)</f>
        <v>mm</v>
      </c>
      <c r="H11" s="11" t="s">
        <v>527</v>
      </c>
      <c r="I11" s="12"/>
      <c r="J11" s="5"/>
      <c r="K11" s="5"/>
    </row>
    <row r="12" spans="1:11" ht="15" customHeight="1" x14ac:dyDescent="0.2">
      <c r="A12" s="5" t="s">
        <v>528</v>
      </c>
      <c r="B12" s="5" t="s">
        <v>529</v>
      </c>
      <c r="C12" s="13">
        <v>40</v>
      </c>
      <c r="D12" s="13">
        <v>20</v>
      </c>
      <c r="E12" s="13">
        <v>8</v>
      </c>
      <c r="F12" s="13">
        <v>0</v>
      </c>
      <c r="G12" s="13">
        <v>0</v>
      </c>
      <c r="H12" s="13" t="s">
        <v>530</v>
      </c>
      <c r="I12" s="10" t="s">
        <v>531</v>
      </c>
      <c r="J12" s="5"/>
      <c r="K12" s="5"/>
    </row>
    <row r="13" spans="1:11" ht="15" customHeight="1" x14ac:dyDescent="0.2">
      <c r="A13" s="5"/>
      <c r="B13" s="5"/>
      <c r="C13" s="5"/>
      <c r="D13" s="5"/>
      <c r="E13" s="5"/>
      <c r="F13" s="5"/>
      <c r="G13" s="5"/>
      <c r="H13" s="5"/>
      <c r="I13" s="5"/>
      <c r="J13" s="5"/>
      <c r="K13" s="5"/>
    </row>
    <row r="14" spans="1:11" ht="15" customHeight="1" x14ac:dyDescent="0.2">
      <c r="A14" s="4" t="s">
        <v>532</v>
      </c>
      <c r="B14" s="66" t="s">
        <v>533</v>
      </c>
      <c r="C14" s="66"/>
      <c r="D14" s="66"/>
      <c r="E14" s="66"/>
      <c r="F14" s="66"/>
      <c r="G14" s="66"/>
      <c r="H14" s="66"/>
      <c r="I14" s="66"/>
      <c r="J14" s="66"/>
      <c r="K14" s="66"/>
    </row>
    <row r="15" spans="1:11" ht="15" customHeight="1" x14ac:dyDescent="0.2">
      <c r="A15" s="6" t="s">
        <v>502</v>
      </c>
      <c r="B15" s="6" t="s">
        <v>513</v>
      </c>
      <c r="C15" s="6" t="s">
        <v>534</v>
      </c>
      <c r="D15" s="6" t="s">
        <v>535</v>
      </c>
      <c r="E15" s="6" t="s">
        <v>536</v>
      </c>
      <c r="F15" s="6" t="s">
        <v>537</v>
      </c>
      <c r="G15" s="6" t="s">
        <v>538</v>
      </c>
      <c r="H15" s="6" t="s">
        <v>539</v>
      </c>
      <c r="I15" s="6" t="s">
        <v>540</v>
      </c>
      <c r="J15" s="6" t="s">
        <v>541</v>
      </c>
      <c r="K15" s="7" t="s">
        <v>4</v>
      </c>
    </row>
    <row r="16" spans="1:11" ht="15" customHeight="1" x14ac:dyDescent="0.2">
      <c r="A16" s="8" t="s">
        <v>503</v>
      </c>
      <c r="B16" s="8" t="s">
        <v>504</v>
      </c>
      <c r="C16" s="8" t="s">
        <v>542</v>
      </c>
      <c r="D16" s="8" t="s">
        <v>543</v>
      </c>
      <c r="E16" s="8" t="s">
        <v>544</v>
      </c>
      <c r="F16" s="8" t="s">
        <v>545</v>
      </c>
      <c r="G16" s="8" t="s">
        <v>546</v>
      </c>
      <c r="H16" s="8" t="s">
        <v>547</v>
      </c>
      <c r="I16" s="8" t="s">
        <v>548</v>
      </c>
      <c r="J16" s="8" t="s">
        <v>549</v>
      </c>
      <c r="K16" s="9" t="s">
        <v>507</v>
      </c>
    </row>
    <row r="17" spans="1:11" ht="15" customHeight="1" x14ac:dyDescent="0.2">
      <c r="A17" s="11" t="s">
        <v>525</v>
      </c>
      <c r="B17" s="11" t="s">
        <v>526</v>
      </c>
      <c r="C17" s="11" t="str">
        <f>INDEX(rngUnitSettings,MATCH("Length",INDEX(rngUnitSettings,,1),0),2)</f>
        <v>mm</v>
      </c>
      <c r="D17" s="11" t="str">
        <f>INDEX(rngUnitSettings,MATCH("Length",INDEX(rngUnitSettings,,1),0),2)</f>
        <v>mm</v>
      </c>
      <c r="E17" s="11" t="s">
        <v>527</v>
      </c>
      <c r="F17" s="11" t="s">
        <v>527</v>
      </c>
      <c r="G17" s="11" t="str">
        <f>INDEX(rngUnitSettings,MATCH("Length",INDEX(rngUnitSettings,,1),0),2)</f>
        <v>mm</v>
      </c>
      <c r="H17" s="11" t="str">
        <f>INDEX(rngUnitSettings,MATCH("Length",INDEX(rngUnitSettings,,1),0),2)</f>
        <v>mm</v>
      </c>
      <c r="I17" s="11" t="s">
        <v>527</v>
      </c>
      <c r="J17" s="11" t="s">
        <v>527</v>
      </c>
      <c r="K17" s="12"/>
    </row>
    <row r="18" spans="1:11" ht="15" customHeight="1" x14ac:dyDescent="0.2">
      <c r="A18" s="5" t="s">
        <v>528</v>
      </c>
      <c r="B18" s="5" t="s">
        <v>529</v>
      </c>
      <c r="C18" s="13"/>
      <c r="D18" s="13">
        <v>0</v>
      </c>
      <c r="E18" s="13" t="s">
        <v>550</v>
      </c>
      <c r="F18" s="13" t="s">
        <v>551</v>
      </c>
      <c r="G18" s="13"/>
      <c r="H18" s="13">
        <v>0</v>
      </c>
      <c r="I18" s="13" t="s">
        <v>550</v>
      </c>
      <c r="J18" s="13" t="s">
        <v>551</v>
      </c>
      <c r="K18" s="10" t="s">
        <v>552</v>
      </c>
    </row>
    <row r="21" spans="1:11" s="60" customFormat="1" ht="21" customHeight="1" x14ac:dyDescent="0.2">
      <c r="A21" s="67" t="s">
        <v>1857</v>
      </c>
      <c r="B21" s="68"/>
      <c r="C21" s="68"/>
      <c r="D21" s="68"/>
      <c r="E21" s="68"/>
      <c r="F21" s="68"/>
      <c r="G21" s="68"/>
      <c r="H21" s="68"/>
      <c r="I21" s="68"/>
      <c r="J21" s="68"/>
      <c r="K21" s="68"/>
    </row>
    <row r="22" spans="1:11" ht="15" customHeight="1" x14ac:dyDescent="0.2">
      <c r="A22" s="4" t="s">
        <v>500</v>
      </c>
      <c r="B22" s="66" t="s">
        <v>501</v>
      </c>
      <c r="C22" s="66"/>
      <c r="D22" s="66"/>
      <c r="E22" s="66"/>
      <c r="F22" s="5"/>
      <c r="G22" s="5"/>
      <c r="H22" s="5"/>
      <c r="I22" s="5"/>
      <c r="J22" s="5"/>
      <c r="K22" s="5"/>
    </row>
    <row r="23" spans="1:11" ht="15" customHeight="1" x14ac:dyDescent="0.2">
      <c r="A23" s="6" t="s">
        <v>502</v>
      </c>
      <c r="B23" s="6" t="s">
        <v>1</v>
      </c>
      <c r="C23" s="6" t="s">
        <v>2</v>
      </c>
      <c r="D23" s="6" t="s">
        <v>3</v>
      </c>
      <c r="E23" s="7" t="s">
        <v>4</v>
      </c>
      <c r="F23" s="5"/>
      <c r="G23" s="5"/>
      <c r="H23" s="5"/>
      <c r="I23" s="5"/>
      <c r="J23" s="5"/>
      <c r="K23" s="5"/>
    </row>
    <row r="24" spans="1:11" ht="15" customHeight="1" x14ac:dyDescent="0.2">
      <c r="A24" s="8" t="s">
        <v>503</v>
      </c>
      <c r="B24" s="8" t="s">
        <v>504</v>
      </c>
      <c r="C24" s="8" t="s">
        <v>505</v>
      </c>
      <c r="D24" s="8" t="s">
        <v>506</v>
      </c>
      <c r="E24" s="9" t="s">
        <v>507</v>
      </c>
      <c r="F24" s="5"/>
      <c r="G24" s="5"/>
      <c r="H24" s="5"/>
      <c r="I24" s="5"/>
      <c r="J24" s="5"/>
      <c r="K24" s="5"/>
    </row>
    <row r="25" spans="1:11" ht="15" customHeight="1" x14ac:dyDescent="0.2">
      <c r="A25" s="5" t="s">
        <v>554</v>
      </c>
      <c r="B25" s="5" t="s">
        <v>555</v>
      </c>
      <c r="C25" s="13">
        <v>550</v>
      </c>
      <c r="D25" s="5" t="s">
        <v>24</v>
      </c>
      <c r="E25" s="10" t="s">
        <v>1861</v>
      </c>
      <c r="F25" s="5"/>
      <c r="G25" s="5"/>
      <c r="H25" s="5"/>
      <c r="I25" s="5"/>
      <c r="J25" s="5"/>
      <c r="K25" s="5"/>
    </row>
    <row r="26" spans="1:11" ht="15" customHeight="1" x14ac:dyDescent="0.2">
      <c r="A26" s="5" t="s">
        <v>556</v>
      </c>
      <c r="B26" s="5" t="s">
        <v>557</v>
      </c>
      <c r="C26" s="13">
        <v>250</v>
      </c>
      <c r="D26" s="5" t="s">
        <v>24</v>
      </c>
      <c r="E26" s="10" t="s">
        <v>1862</v>
      </c>
      <c r="F26" s="5"/>
      <c r="G26" s="5"/>
      <c r="H26" s="5"/>
      <c r="I26" s="5"/>
      <c r="J26" s="5"/>
      <c r="K26" s="5"/>
    </row>
    <row r="27" spans="1:11" ht="15" customHeight="1" x14ac:dyDescent="0.2">
      <c r="A27" s="5" t="s">
        <v>558</v>
      </c>
      <c r="B27" s="5" t="s">
        <v>559</v>
      </c>
      <c r="C27" s="13">
        <v>250</v>
      </c>
      <c r="D27" s="5" t="s">
        <v>24</v>
      </c>
      <c r="E27" s="10" t="s">
        <v>1863</v>
      </c>
      <c r="F27" s="5"/>
      <c r="G27" s="5"/>
      <c r="H27" s="5"/>
      <c r="I27" s="5"/>
      <c r="J27" s="5"/>
      <c r="K27" s="5"/>
    </row>
    <row r="28" spans="1:11" ht="15" customHeight="1" x14ac:dyDescent="0.2">
      <c r="A28" s="5" t="s">
        <v>560</v>
      </c>
      <c r="B28" s="5" t="s">
        <v>561</v>
      </c>
      <c r="C28" s="13">
        <v>600</v>
      </c>
      <c r="D28" s="5" t="s">
        <v>24</v>
      </c>
      <c r="E28" s="10" t="s">
        <v>1864</v>
      </c>
      <c r="F28" s="5"/>
      <c r="G28" s="5"/>
      <c r="H28" s="5"/>
      <c r="I28" s="5"/>
      <c r="J28" s="5"/>
      <c r="K28" s="5"/>
    </row>
    <row r="29" spans="1:11" ht="15" customHeight="1" x14ac:dyDescent="0.2">
      <c r="A29" s="5" t="s">
        <v>632</v>
      </c>
      <c r="B29" s="5" t="s">
        <v>633</v>
      </c>
      <c r="C29" s="13">
        <v>0</v>
      </c>
      <c r="D29" s="5" t="s">
        <v>24</v>
      </c>
      <c r="E29" s="10" t="s">
        <v>1865</v>
      </c>
      <c r="F29" s="5"/>
      <c r="G29" s="5"/>
      <c r="H29" s="5"/>
      <c r="I29" s="5"/>
      <c r="J29" s="5"/>
      <c r="K29" s="5"/>
    </row>
    <row r="30" spans="1:11" ht="15" customHeight="1" x14ac:dyDescent="0.2">
      <c r="A30" s="5" t="s">
        <v>562</v>
      </c>
      <c r="B30" s="5" t="s">
        <v>563</v>
      </c>
      <c r="C30" s="13">
        <v>0</v>
      </c>
      <c r="D30" s="5" t="s">
        <v>24</v>
      </c>
      <c r="E30" s="10" t="s">
        <v>1866</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511</v>
      </c>
      <c r="B32" s="66" t="s">
        <v>512</v>
      </c>
      <c r="C32" s="66"/>
      <c r="D32" s="66"/>
      <c r="E32" s="66"/>
      <c r="F32" s="66"/>
      <c r="G32" s="66"/>
      <c r="H32" s="66"/>
      <c r="I32" s="66"/>
      <c r="J32" s="5"/>
      <c r="K32" s="5"/>
    </row>
    <row r="33" spans="1:11" ht="15" customHeight="1" x14ac:dyDescent="0.2">
      <c r="A33" s="6" t="s">
        <v>502</v>
      </c>
      <c r="B33" s="6" t="s">
        <v>513</v>
      </c>
      <c r="C33" s="6" t="s">
        <v>514</v>
      </c>
      <c r="D33" s="6" t="s">
        <v>509</v>
      </c>
      <c r="E33" s="6" t="s">
        <v>515</v>
      </c>
      <c r="F33" s="6" t="s">
        <v>516</v>
      </c>
      <c r="G33" s="6" t="s">
        <v>517</v>
      </c>
      <c r="H33" s="6" t="s">
        <v>518</v>
      </c>
      <c r="I33" s="7" t="s">
        <v>4</v>
      </c>
      <c r="J33" s="5"/>
      <c r="K33" s="5"/>
    </row>
    <row r="34" spans="1:11" ht="15" customHeight="1" x14ac:dyDescent="0.2">
      <c r="A34" s="8" t="s">
        <v>503</v>
      </c>
      <c r="B34" s="8" t="s">
        <v>504</v>
      </c>
      <c r="C34" s="8" t="s">
        <v>519</v>
      </c>
      <c r="D34" s="8" t="s">
        <v>520</v>
      </c>
      <c r="E34" s="8" t="s">
        <v>521</v>
      </c>
      <c r="F34" s="8" t="s">
        <v>522</v>
      </c>
      <c r="G34" s="8" t="s">
        <v>523</v>
      </c>
      <c r="H34" s="8" t="s">
        <v>524</v>
      </c>
      <c r="I34" s="9" t="s">
        <v>507</v>
      </c>
      <c r="J34" s="5"/>
      <c r="K34" s="5"/>
    </row>
    <row r="35" spans="1:11" ht="15" customHeight="1" x14ac:dyDescent="0.2">
      <c r="A35" s="11" t="s">
        <v>525</v>
      </c>
      <c r="B35" s="11" t="s">
        <v>526</v>
      </c>
      <c r="C35" s="11" t="str">
        <f>INDEX(rngUnitSettings,MATCH("Length",INDEX(rngUnitSettings,,1),0),2)</f>
        <v>mm</v>
      </c>
      <c r="D35" s="11" t="str">
        <f>INDEX(rngUnitSettings,MATCH("Length",INDEX(rngUnitSettings,,1),0),2)</f>
        <v>mm</v>
      </c>
      <c r="E35" s="11" t="s">
        <v>65</v>
      </c>
      <c r="F35" s="11" t="str">
        <f>INDEX(rngUnitSettings,MATCH("Length",INDEX(rngUnitSettings,,1),0),2)</f>
        <v>mm</v>
      </c>
      <c r="G35" s="11" t="str">
        <f>INDEX(rngUnitSettings,MATCH("Length",INDEX(rngUnitSettings,,1),0),2)</f>
        <v>mm</v>
      </c>
      <c r="H35" s="11" t="s">
        <v>527</v>
      </c>
      <c r="I35" s="12"/>
      <c r="J35" s="5"/>
      <c r="K35" s="5"/>
    </row>
    <row r="36" spans="1:11" ht="15" customHeight="1" x14ac:dyDescent="0.2">
      <c r="A36" s="5" t="s">
        <v>564</v>
      </c>
      <c r="B36" s="5" t="s">
        <v>565</v>
      </c>
      <c r="C36" s="13">
        <v>40</v>
      </c>
      <c r="D36" s="13">
        <v>32</v>
      </c>
      <c r="E36" s="13">
        <v>2</v>
      </c>
      <c r="F36" s="13">
        <v>40</v>
      </c>
      <c r="G36" s="13">
        <v>40</v>
      </c>
      <c r="H36" s="13" t="s">
        <v>566</v>
      </c>
      <c r="I36" s="10" t="s">
        <v>567</v>
      </c>
      <c r="J36" s="5"/>
      <c r="K36" s="5"/>
    </row>
    <row r="37" spans="1:11" ht="15" customHeight="1" x14ac:dyDescent="0.2">
      <c r="A37" s="5" t="s">
        <v>568</v>
      </c>
      <c r="B37" s="5" t="s">
        <v>569</v>
      </c>
      <c r="C37" s="13">
        <v>40</v>
      </c>
      <c r="D37" s="13">
        <v>32</v>
      </c>
      <c r="E37" s="13">
        <v>2</v>
      </c>
      <c r="F37" s="13">
        <v>40</v>
      </c>
      <c r="G37" s="13">
        <v>40</v>
      </c>
      <c r="H37" s="13" t="s">
        <v>566</v>
      </c>
      <c r="I37" s="10" t="s">
        <v>570</v>
      </c>
      <c r="J37" s="5"/>
      <c r="K37" s="5"/>
    </row>
    <row r="38" spans="1:11" ht="15" customHeight="1" x14ac:dyDescent="0.2">
      <c r="A38" s="5" t="s">
        <v>571</v>
      </c>
      <c r="B38" s="5" t="s">
        <v>572</v>
      </c>
      <c r="C38" s="13">
        <v>40</v>
      </c>
      <c r="D38" s="13">
        <v>32</v>
      </c>
      <c r="E38" s="13">
        <v>5</v>
      </c>
      <c r="F38" s="13">
        <v>40</v>
      </c>
      <c r="G38" s="13">
        <v>40</v>
      </c>
      <c r="H38" s="13" t="s">
        <v>566</v>
      </c>
      <c r="I38" s="10" t="s">
        <v>573</v>
      </c>
      <c r="J38" s="5"/>
      <c r="K38" s="5"/>
    </row>
    <row r="39" spans="1:11" ht="15" customHeight="1" x14ac:dyDescent="0.2">
      <c r="A39" s="5" t="s">
        <v>574</v>
      </c>
      <c r="B39" s="5" t="s">
        <v>575</v>
      </c>
      <c r="C39" s="13">
        <v>40</v>
      </c>
      <c r="D39" s="13">
        <v>32</v>
      </c>
      <c r="E39" s="13">
        <v>5</v>
      </c>
      <c r="F39" s="13">
        <v>40</v>
      </c>
      <c r="G39" s="13">
        <v>40</v>
      </c>
      <c r="H39" s="13" t="s">
        <v>566</v>
      </c>
      <c r="I39" s="10" t="s">
        <v>576</v>
      </c>
      <c r="J39" s="5"/>
      <c r="K39" s="5"/>
    </row>
    <row r="40" spans="1:11" ht="15" customHeight="1" x14ac:dyDescent="0.2">
      <c r="A40" s="5" t="s">
        <v>577</v>
      </c>
      <c r="B40" s="5" t="s">
        <v>578</v>
      </c>
      <c r="C40" s="13">
        <v>40</v>
      </c>
      <c r="D40" s="13">
        <v>32</v>
      </c>
      <c r="E40" s="13">
        <v>5</v>
      </c>
      <c r="F40" s="13">
        <v>40</v>
      </c>
      <c r="G40" s="13">
        <v>40</v>
      </c>
      <c r="H40" s="13" t="s">
        <v>566</v>
      </c>
      <c r="I40" s="10" t="s">
        <v>579</v>
      </c>
      <c r="J40" s="5"/>
      <c r="K40" s="5"/>
    </row>
    <row r="41" spans="1:11" ht="15" customHeight="1" x14ac:dyDescent="0.2">
      <c r="A41" s="5" t="s">
        <v>580</v>
      </c>
      <c r="B41" s="5" t="s">
        <v>581</v>
      </c>
      <c r="C41" s="13">
        <v>40</v>
      </c>
      <c r="D41" s="13">
        <v>32</v>
      </c>
      <c r="E41" s="13">
        <v>5</v>
      </c>
      <c r="F41" s="13">
        <v>40</v>
      </c>
      <c r="G41" s="13">
        <v>40</v>
      </c>
      <c r="H41" s="13" t="s">
        <v>566</v>
      </c>
      <c r="I41" s="10" t="s">
        <v>582</v>
      </c>
      <c r="J41" s="5"/>
      <c r="K41" s="5"/>
    </row>
    <row r="42" spans="1:11" ht="15" customHeight="1" x14ac:dyDescent="0.2">
      <c r="A42" s="5" t="s">
        <v>583</v>
      </c>
      <c r="B42" s="5" t="s">
        <v>584</v>
      </c>
      <c r="C42" s="13">
        <v>40</v>
      </c>
      <c r="D42" s="13">
        <v>32</v>
      </c>
      <c r="E42" s="13">
        <v>2</v>
      </c>
      <c r="F42" s="13">
        <v>40</v>
      </c>
      <c r="G42" s="13">
        <v>40</v>
      </c>
      <c r="H42" s="13" t="s">
        <v>566</v>
      </c>
      <c r="I42" s="10" t="s">
        <v>585</v>
      </c>
      <c r="J42" s="5"/>
      <c r="K42" s="5"/>
    </row>
    <row r="43" spans="1:11" ht="15" customHeight="1" x14ac:dyDescent="0.2">
      <c r="A43" s="5" t="s">
        <v>586</v>
      </c>
      <c r="B43" s="5" t="s">
        <v>587</v>
      </c>
      <c r="C43" s="13">
        <v>40</v>
      </c>
      <c r="D43" s="13">
        <v>32</v>
      </c>
      <c r="E43" s="13">
        <v>2</v>
      </c>
      <c r="F43" s="13">
        <v>40</v>
      </c>
      <c r="G43" s="13">
        <v>40</v>
      </c>
      <c r="H43" s="13" t="s">
        <v>566</v>
      </c>
      <c r="I43" s="10" t="s">
        <v>588</v>
      </c>
      <c r="J43" s="5"/>
      <c r="K43" s="5"/>
    </row>
    <row r="44" spans="1:11" ht="15" customHeight="1" x14ac:dyDescent="0.2">
      <c r="A44" s="5"/>
      <c r="B44" s="5"/>
      <c r="C44" s="5"/>
      <c r="D44" s="5"/>
      <c r="E44" s="5"/>
      <c r="F44" s="5"/>
      <c r="G44" s="5"/>
      <c r="H44" s="5"/>
      <c r="I44" s="5"/>
      <c r="J44" s="5"/>
      <c r="K44" s="5"/>
    </row>
    <row r="45" spans="1:11" ht="15" customHeight="1" x14ac:dyDescent="0.2">
      <c r="A45" s="4" t="s">
        <v>532</v>
      </c>
      <c r="B45" s="66" t="s">
        <v>533</v>
      </c>
      <c r="C45" s="66"/>
      <c r="D45" s="66"/>
      <c r="E45" s="66"/>
      <c r="F45" s="66"/>
      <c r="G45" s="66"/>
      <c r="H45" s="66"/>
      <c r="I45" s="66"/>
      <c r="J45" s="66"/>
      <c r="K45" s="66"/>
    </row>
    <row r="46" spans="1:11" ht="15" customHeight="1" x14ac:dyDescent="0.2">
      <c r="A46" s="6" t="s">
        <v>502</v>
      </c>
      <c r="B46" s="6" t="s">
        <v>513</v>
      </c>
      <c r="C46" s="6" t="s">
        <v>534</v>
      </c>
      <c r="D46" s="6" t="s">
        <v>535</v>
      </c>
      <c r="E46" s="6" t="s">
        <v>536</v>
      </c>
      <c r="F46" s="6" t="s">
        <v>537</v>
      </c>
      <c r="G46" s="6" t="s">
        <v>538</v>
      </c>
      <c r="H46" s="6" t="s">
        <v>539</v>
      </c>
      <c r="I46" s="6" t="s">
        <v>540</v>
      </c>
      <c r="J46" s="6" t="s">
        <v>541</v>
      </c>
      <c r="K46" s="7" t="s">
        <v>4</v>
      </c>
    </row>
    <row r="47" spans="1:11" ht="15" customHeight="1" x14ac:dyDescent="0.2">
      <c r="A47" s="8" t="s">
        <v>503</v>
      </c>
      <c r="B47" s="8" t="s">
        <v>504</v>
      </c>
      <c r="C47" s="8" t="s">
        <v>542</v>
      </c>
      <c r="D47" s="8" t="s">
        <v>543</v>
      </c>
      <c r="E47" s="8" t="s">
        <v>544</v>
      </c>
      <c r="F47" s="8" t="s">
        <v>545</v>
      </c>
      <c r="G47" s="8" t="s">
        <v>546</v>
      </c>
      <c r="H47" s="8" t="s">
        <v>547</v>
      </c>
      <c r="I47" s="8" t="s">
        <v>548</v>
      </c>
      <c r="J47" s="8" t="s">
        <v>549</v>
      </c>
      <c r="K47" s="9" t="s">
        <v>507</v>
      </c>
    </row>
    <row r="48" spans="1:11" ht="15" customHeight="1" x14ac:dyDescent="0.2">
      <c r="A48" s="11" t="s">
        <v>525</v>
      </c>
      <c r="B48" s="11" t="s">
        <v>526</v>
      </c>
      <c r="C48" s="11" t="str">
        <f>INDEX(rngUnitSettings,MATCH("Length",INDEX(rngUnitSettings,,1),0),2)</f>
        <v>mm</v>
      </c>
      <c r="D48" s="11" t="str">
        <f>INDEX(rngUnitSettings,MATCH("Length",INDEX(rngUnitSettings,,1),0),2)</f>
        <v>mm</v>
      </c>
      <c r="E48" s="11" t="s">
        <v>527</v>
      </c>
      <c r="F48" s="11" t="s">
        <v>527</v>
      </c>
      <c r="G48" s="11" t="str">
        <f>INDEX(rngUnitSettings,MATCH("Length",INDEX(rngUnitSettings,,1),0),2)</f>
        <v>mm</v>
      </c>
      <c r="H48" s="11" t="str">
        <f>INDEX(rngUnitSettings,MATCH("Length",INDEX(rngUnitSettings,,1),0),2)</f>
        <v>mm</v>
      </c>
      <c r="I48" s="11" t="s">
        <v>527</v>
      </c>
      <c r="J48" s="11" t="s">
        <v>527</v>
      </c>
      <c r="K48" s="12"/>
    </row>
    <row r="49" spans="1:11" ht="15" customHeight="1" x14ac:dyDescent="0.2">
      <c r="A49" s="5" t="s">
        <v>564</v>
      </c>
      <c r="B49" s="5" t="s">
        <v>565</v>
      </c>
      <c r="C49" s="13"/>
      <c r="D49" s="13">
        <v>0</v>
      </c>
      <c r="E49" s="13" t="s">
        <v>550</v>
      </c>
      <c r="F49" s="13" t="s">
        <v>551</v>
      </c>
      <c r="G49" s="13"/>
      <c r="H49" s="13">
        <v>0</v>
      </c>
      <c r="I49" s="13" t="s">
        <v>550</v>
      </c>
      <c r="J49" s="13" t="s">
        <v>551</v>
      </c>
      <c r="K49" s="10" t="s">
        <v>552</v>
      </c>
    </row>
    <row r="50" spans="1:11" ht="15" customHeight="1" x14ac:dyDescent="0.2">
      <c r="A50" s="5" t="s">
        <v>568</v>
      </c>
      <c r="B50" s="5" t="s">
        <v>569</v>
      </c>
      <c r="C50" s="13"/>
      <c r="D50" s="13">
        <v>0</v>
      </c>
      <c r="E50" s="13" t="s">
        <v>550</v>
      </c>
      <c r="F50" s="13" t="s">
        <v>551</v>
      </c>
      <c r="G50" s="13"/>
      <c r="H50" s="13">
        <v>0</v>
      </c>
      <c r="I50" s="13" t="s">
        <v>550</v>
      </c>
      <c r="J50" s="13" t="s">
        <v>551</v>
      </c>
      <c r="K50" s="10" t="s">
        <v>589</v>
      </c>
    </row>
    <row r="51" spans="1:11" ht="15" customHeight="1" x14ac:dyDescent="0.2">
      <c r="A51" s="5" t="s">
        <v>571</v>
      </c>
      <c r="B51" s="5" t="s">
        <v>572</v>
      </c>
      <c r="C51" s="13"/>
      <c r="D51" s="13">
        <v>0</v>
      </c>
      <c r="E51" s="13" t="s">
        <v>550</v>
      </c>
      <c r="F51" s="13" t="s">
        <v>551</v>
      </c>
      <c r="G51" s="13"/>
      <c r="H51" s="13">
        <v>0</v>
      </c>
      <c r="I51" s="13" t="s">
        <v>550</v>
      </c>
      <c r="J51" s="13" t="s">
        <v>551</v>
      </c>
      <c r="K51" s="10" t="s">
        <v>590</v>
      </c>
    </row>
    <row r="52" spans="1:11" ht="15" customHeight="1" x14ac:dyDescent="0.2">
      <c r="A52" s="5" t="s">
        <v>574</v>
      </c>
      <c r="B52" s="5" t="s">
        <v>575</v>
      </c>
      <c r="C52" s="13"/>
      <c r="D52" s="13">
        <v>0</v>
      </c>
      <c r="E52" s="13" t="s">
        <v>550</v>
      </c>
      <c r="F52" s="13" t="s">
        <v>551</v>
      </c>
      <c r="G52" s="13"/>
      <c r="H52" s="13">
        <v>0</v>
      </c>
      <c r="I52" s="13" t="s">
        <v>550</v>
      </c>
      <c r="J52" s="13" t="s">
        <v>551</v>
      </c>
      <c r="K52" s="10" t="s">
        <v>591</v>
      </c>
    </row>
    <row r="53" spans="1:11" ht="15" customHeight="1" x14ac:dyDescent="0.2">
      <c r="A53" s="5" t="s">
        <v>577</v>
      </c>
      <c r="B53" s="5" t="s">
        <v>578</v>
      </c>
      <c r="C53" s="13"/>
      <c r="D53" s="13">
        <v>0</v>
      </c>
      <c r="E53" s="13" t="s">
        <v>550</v>
      </c>
      <c r="F53" s="13" t="s">
        <v>551</v>
      </c>
      <c r="G53" s="13"/>
      <c r="H53" s="13">
        <v>0</v>
      </c>
      <c r="I53" s="13" t="s">
        <v>550</v>
      </c>
      <c r="J53" s="13" t="s">
        <v>551</v>
      </c>
      <c r="K53" s="10" t="s">
        <v>552</v>
      </c>
    </row>
    <row r="54" spans="1:11" ht="15" customHeight="1" x14ac:dyDescent="0.2">
      <c r="A54" s="5" t="s">
        <v>580</v>
      </c>
      <c r="B54" s="5" t="s">
        <v>581</v>
      </c>
      <c r="C54" s="13"/>
      <c r="D54" s="13">
        <v>0</v>
      </c>
      <c r="E54" s="13" t="s">
        <v>550</v>
      </c>
      <c r="F54" s="13" t="s">
        <v>551</v>
      </c>
      <c r="G54" s="13"/>
      <c r="H54" s="13">
        <v>0</v>
      </c>
      <c r="I54" s="13" t="s">
        <v>550</v>
      </c>
      <c r="J54" s="13" t="s">
        <v>551</v>
      </c>
      <c r="K54" s="10" t="s">
        <v>589</v>
      </c>
    </row>
    <row r="55" spans="1:11" ht="15" customHeight="1" x14ac:dyDescent="0.2">
      <c r="A55" s="5" t="s">
        <v>583</v>
      </c>
      <c r="B55" s="5" t="s">
        <v>584</v>
      </c>
      <c r="C55" s="13"/>
      <c r="D55" s="13">
        <v>0</v>
      </c>
      <c r="E55" s="13" t="s">
        <v>550</v>
      </c>
      <c r="F55" s="13" t="s">
        <v>551</v>
      </c>
      <c r="G55" s="13"/>
      <c r="H55" s="13">
        <v>0</v>
      </c>
      <c r="I55" s="13" t="s">
        <v>550</v>
      </c>
      <c r="J55" s="13" t="s">
        <v>551</v>
      </c>
      <c r="K55" s="10" t="s">
        <v>590</v>
      </c>
    </row>
    <row r="56" spans="1:11" ht="15" customHeight="1" x14ac:dyDescent="0.2">
      <c r="A56" s="5" t="s">
        <v>586</v>
      </c>
      <c r="B56" s="5" t="s">
        <v>587</v>
      </c>
      <c r="C56" s="13"/>
      <c r="D56" s="13">
        <v>0</v>
      </c>
      <c r="E56" s="13" t="s">
        <v>550</v>
      </c>
      <c r="F56" s="13" t="s">
        <v>551</v>
      </c>
      <c r="G56" s="13"/>
      <c r="H56" s="13">
        <v>0</v>
      </c>
      <c r="I56" s="13" t="s">
        <v>550</v>
      </c>
      <c r="J56" s="13" t="s">
        <v>551</v>
      </c>
      <c r="K56" s="10" t="s">
        <v>591</v>
      </c>
    </row>
    <row r="59" spans="1:11" s="60" customFormat="1" ht="21" customHeight="1" x14ac:dyDescent="0.2">
      <c r="A59" s="67" t="s">
        <v>1858</v>
      </c>
      <c r="B59" s="68"/>
      <c r="C59" s="68"/>
      <c r="D59" s="68"/>
      <c r="E59" s="68"/>
      <c r="F59" s="68"/>
      <c r="G59" s="68"/>
      <c r="H59" s="68"/>
      <c r="I59" s="68"/>
      <c r="J59" s="68"/>
      <c r="K59" s="68"/>
    </row>
    <row r="60" spans="1:11" ht="15" customHeight="1" x14ac:dyDescent="0.2">
      <c r="A60" s="4" t="s">
        <v>500</v>
      </c>
      <c r="B60" s="66" t="s">
        <v>501</v>
      </c>
      <c r="C60" s="66"/>
      <c r="D60" s="66"/>
      <c r="E60" s="66"/>
      <c r="F60" s="5"/>
      <c r="G60" s="5"/>
      <c r="H60" s="5"/>
      <c r="I60" s="5"/>
      <c r="J60" s="5"/>
      <c r="K60" s="5"/>
    </row>
    <row r="61" spans="1:11" ht="15" customHeight="1" x14ac:dyDescent="0.2">
      <c r="A61" s="6" t="s">
        <v>502</v>
      </c>
      <c r="B61" s="6" t="s">
        <v>1</v>
      </c>
      <c r="C61" s="6" t="s">
        <v>2</v>
      </c>
      <c r="D61" s="6" t="s">
        <v>3</v>
      </c>
      <c r="E61" s="7" t="s">
        <v>4</v>
      </c>
      <c r="F61" s="5"/>
      <c r="G61" s="5"/>
      <c r="H61" s="5"/>
      <c r="I61" s="5"/>
      <c r="J61" s="5"/>
      <c r="K61" s="5"/>
    </row>
    <row r="62" spans="1:11" ht="15" customHeight="1" x14ac:dyDescent="0.2">
      <c r="A62" s="8" t="s">
        <v>503</v>
      </c>
      <c r="B62" s="8" t="s">
        <v>504</v>
      </c>
      <c r="C62" s="8" t="s">
        <v>505</v>
      </c>
      <c r="D62" s="8" t="s">
        <v>506</v>
      </c>
      <c r="E62" s="9" t="s">
        <v>507</v>
      </c>
      <c r="F62" s="5"/>
      <c r="G62" s="5"/>
      <c r="H62" s="5"/>
      <c r="I62" s="5"/>
      <c r="J62" s="5"/>
      <c r="K62" s="5"/>
    </row>
    <row r="63" spans="1:11" ht="15" customHeight="1" x14ac:dyDescent="0.2">
      <c r="A63" s="5" t="s">
        <v>593</v>
      </c>
      <c r="B63" s="5" t="s">
        <v>594</v>
      </c>
      <c r="C63" s="13">
        <v>800</v>
      </c>
      <c r="D63" s="5" t="str">
        <f t="shared" ref="D63:D70" si="0">INDEX(rngUnitSettings,MATCH("Length",INDEX(rngUnitSettings,,1),0),2)</f>
        <v>mm</v>
      </c>
      <c r="E63" s="10" t="s">
        <v>595</v>
      </c>
      <c r="F63" s="5"/>
      <c r="G63" s="5"/>
      <c r="H63" s="5"/>
      <c r="I63" s="5"/>
      <c r="J63" s="5"/>
      <c r="K63" s="5"/>
    </row>
    <row r="64" spans="1:11" ht="15" customHeight="1" x14ac:dyDescent="0.2">
      <c r="A64" s="5" t="s">
        <v>596</v>
      </c>
      <c r="B64" s="5" t="s">
        <v>597</v>
      </c>
      <c r="C64" s="13">
        <v>250</v>
      </c>
      <c r="D64" s="5" t="str">
        <f t="shared" si="0"/>
        <v>mm</v>
      </c>
      <c r="E64" s="10" t="s">
        <v>598</v>
      </c>
      <c r="F64" s="5"/>
      <c r="G64" s="5"/>
      <c r="H64" s="5"/>
      <c r="I64" s="5"/>
      <c r="J64" s="5"/>
      <c r="K64" s="5"/>
    </row>
    <row r="65" spans="1:11" ht="15" customHeight="1" x14ac:dyDescent="0.2">
      <c r="A65" s="5" t="s">
        <v>599</v>
      </c>
      <c r="B65" s="5" t="s">
        <v>600</v>
      </c>
      <c r="C65" s="13">
        <v>0</v>
      </c>
      <c r="D65" s="5" t="str">
        <f t="shared" si="0"/>
        <v>mm</v>
      </c>
      <c r="E65" s="10" t="s">
        <v>601</v>
      </c>
      <c r="F65" s="5"/>
      <c r="G65" s="5"/>
      <c r="H65" s="5"/>
      <c r="I65" s="5"/>
      <c r="J65" s="5"/>
      <c r="K65" s="5"/>
    </row>
    <row r="66" spans="1:11" ht="15" customHeight="1" x14ac:dyDescent="0.2">
      <c r="A66" s="5" t="s">
        <v>602</v>
      </c>
      <c r="B66" s="5" t="s">
        <v>603</v>
      </c>
      <c r="C66" s="13">
        <v>100</v>
      </c>
      <c r="D66" s="5" t="str">
        <f t="shared" si="0"/>
        <v>mm</v>
      </c>
      <c r="E66" s="10" t="s">
        <v>604</v>
      </c>
      <c r="F66" s="5"/>
      <c r="G66" s="5"/>
      <c r="H66" s="5"/>
      <c r="I66" s="5"/>
      <c r="J66" s="5"/>
      <c r="K66" s="5"/>
    </row>
    <row r="67" spans="1:11" ht="15" customHeight="1" x14ac:dyDescent="0.2">
      <c r="A67" s="5" t="s">
        <v>605</v>
      </c>
      <c r="B67" s="5" t="s">
        <v>606</v>
      </c>
      <c r="C67" s="13">
        <v>0</v>
      </c>
      <c r="D67" s="5" t="str">
        <f t="shared" si="0"/>
        <v>mm</v>
      </c>
      <c r="E67" s="10" t="s">
        <v>607</v>
      </c>
      <c r="F67" s="5"/>
      <c r="G67" s="5"/>
      <c r="H67" s="5"/>
      <c r="I67" s="5"/>
      <c r="J67" s="5"/>
      <c r="K67" s="5"/>
    </row>
    <row r="68" spans="1:11" ht="15" customHeight="1" x14ac:dyDescent="0.2">
      <c r="A68" s="5" t="s">
        <v>608</v>
      </c>
      <c r="B68" s="5" t="s">
        <v>609</v>
      </c>
      <c r="C68" s="13">
        <v>150</v>
      </c>
      <c r="D68" s="5" t="str">
        <f t="shared" si="0"/>
        <v>mm</v>
      </c>
      <c r="E68" s="10" t="s">
        <v>601</v>
      </c>
      <c r="F68" s="5"/>
      <c r="G68" s="5"/>
      <c r="H68" s="5"/>
      <c r="I68" s="5"/>
      <c r="J68" s="5"/>
      <c r="K68" s="5"/>
    </row>
    <row r="69" spans="1:11" ht="15" customHeight="1" x14ac:dyDescent="0.2">
      <c r="A69" s="5" t="s">
        <v>610</v>
      </c>
      <c r="B69" s="5" t="s">
        <v>611</v>
      </c>
      <c r="C69" s="13">
        <v>40</v>
      </c>
      <c r="D69" s="5" t="str">
        <f t="shared" si="0"/>
        <v>mm</v>
      </c>
      <c r="E69" s="10" t="s">
        <v>604</v>
      </c>
      <c r="F69" s="5"/>
      <c r="G69" s="5"/>
      <c r="H69" s="5"/>
      <c r="I69" s="5"/>
      <c r="J69" s="5"/>
      <c r="K69" s="5"/>
    </row>
    <row r="70" spans="1:11" ht="15" customHeight="1" x14ac:dyDescent="0.2">
      <c r="A70" s="5" t="s">
        <v>612</v>
      </c>
      <c r="B70" s="5" t="s">
        <v>613</v>
      </c>
      <c r="C70" s="13">
        <v>50</v>
      </c>
      <c r="D70" s="5" t="str">
        <f t="shared" si="0"/>
        <v>mm</v>
      </c>
      <c r="E70" s="10" t="s">
        <v>607</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511</v>
      </c>
      <c r="B72" s="66" t="s">
        <v>512</v>
      </c>
      <c r="C72" s="66"/>
      <c r="D72" s="66"/>
      <c r="E72" s="66"/>
      <c r="F72" s="66"/>
      <c r="G72" s="66"/>
      <c r="H72" s="66"/>
      <c r="I72" s="66"/>
      <c r="J72" s="5"/>
      <c r="K72" s="5"/>
    </row>
    <row r="73" spans="1:11" ht="15" customHeight="1" x14ac:dyDescent="0.2">
      <c r="A73" s="6" t="s">
        <v>502</v>
      </c>
      <c r="B73" s="6" t="s">
        <v>513</v>
      </c>
      <c r="C73" s="6" t="s">
        <v>514</v>
      </c>
      <c r="D73" s="6" t="s">
        <v>509</v>
      </c>
      <c r="E73" s="6" t="s">
        <v>515</v>
      </c>
      <c r="F73" s="6" t="s">
        <v>516</v>
      </c>
      <c r="G73" s="6" t="s">
        <v>517</v>
      </c>
      <c r="H73" s="6" t="s">
        <v>518</v>
      </c>
      <c r="I73" s="7" t="s">
        <v>4</v>
      </c>
      <c r="J73" s="5"/>
      <c r="K73" s="5"/>
    </row>
    <row r="74" spans="1:11" ht="15" customHeight="1" x14ac:dyDescent="0.2">
      <c r="A74" s="8" t="s">
        <v>503</v>
      </c>
      <c r="B74" s="8" t="s">
        <v>504</v>
      </c>
      <c r="C74" s="8" t="s">
        <v>519</v>
      </c>
      <c r="D74" s="8" t="s">
        <v>520</v>
      </c>
      <c r="E74" s="8" t="s">
        <v>521</v>
      </c>
      <c r="F74" s="8" t="s">
        <v>522</v>
      </c>
      <c r="G74" s="8" t="s">
        <v>523</v>
      </c>
      <c r="H74" s="8" t="s">
        <v>524</v>
      </c>
      <c r="I74" s="9" t="s">
        <v>507</v>
      </c>
      <c r="J74" s="5"/>
      <c r="K74" s="5"/>
    </row>
    <row r="75" spans="1:11" ht="15" customHeight="1" x14ac:dyDescent="0.2">
      <c r="A75" s="11" t="s">
        <v>525</v>
      </c>
      <c r="B75" s="11" t="s">
        <v>526</v>
      </c>
      <c r="C75" s="11" t="str">
        <f>INDEX(rngUnitSettings,MATCH("Length",INDEX(rngUnitSettings,,1),0),2)</f>
        <v>mm</v>
      </c>
      <c r="D75" s="11" t="str">
        <f>INDEX(rngUnitSettings,MATCH("Length",INDEX(rngUnitSettings,,1),0),2)</f>
        <v>mm</v>
      </c>
      <c r="E75" s="11" t="s">
        <v>65</v>
      </c>
      <c r="F75" s="11" t="str">
        <f>INDEX(rngUnitSettings,MATCH("Length",INDEX(rngUnitSettings,,1),0),2)</f>
        <v>mm</v>
      </c>
      <c r="G75" s="11" t="str">
        <f>INDEX(rngUnitSettings,MATCH("Length",INDEX(rngUnitSettings,,1),0),2)</f>
        <v>mm</v>
      </c>
      <c r="H75" s="11" t="s">
        <v>527</v>
      </c>
      <c r="I75" s="12"/>
      <c r="J75" s="5"/>
      <c r="K75" s="5"/>
    </row>
    <row r="76" spans="1:11" ht="15" customHeight="1" x14ac:dyDescent="0.2">
      <c r="A76" s="5" t="s">
        <v>614</v>
      </c>
      <c r="B76" s="5" t="s">
        <v>615</v>
      </c>
      <c r="C76" s="13">
        <v>40</v>
      </c>
      <c r="D76" s="13">
        <v>20</v>
      </c>
      <c r="E76" s="13">
        <v>8</v>
      </c>
      <c r="F76" s="13">
        <v>0</v>
      </c>
      <c r="G76" s="13">
        <v>0</v>
      </c>
      <c r="H76" s="13" t="s">
        <v>566</v>
      </c>
      <c r="I76" s="10" t="s">
        <v>616</v>
      </c>
      <c r="J76" s="5"/>
      <c r="K76" s="5"/>
    </row>
    <row r="77" spans="1:11" ht="15" customHeight="1" x14ac:dyDescent="0.2">
      <c r="A77" s="5" t="s">
        <v>617</v>
      </c>
      <c r="B77" s="5" t="s">
        <v>618</v>
      </c>
      <c r="C77" s="13">
        <v>40</v>
      </c>
      <c r="D77" s="13">
        <v>20</v>
      </c>
      <c r="E77" s="13">
        <v>8</v>
      </c>
      <c r="F77" s="13">
        <v>0</v>
      </c>
      <c r="G77" s="13">
        <v>0</v>
      </c>
      <c r="H77" s="13" t="s">
        <v>566</v>
      </c>
      <c r="I77" s="10" t="s">
        <v>619</v>
      </c>
      <c r="J77" s="5"/>
      <c r="K77" s="5"/>
    </row>
    <row r="78" spans="1:11" ht="15" customHeight="1" x14ac:dyDescent="0.2">
      <c r="A78" s="5" t="s">
        <v>620</v>
      </c>
      <c r="B78" s="5" t="s">
        <v>621</v>
      </c>
      <c r="C78" s="13">
        <v>40</v>
      </c>
      <c r="D78" s="13">
        <v>20</v>
      </c>
      <c r="E78" s="13">
        <v>3</v>
      </c>
      <c r="F78" s="13">
        <v>0</v>
      </c>
      <c r="G78" s="13">
        <v>0</v>
      </c>
      <c r="H78" s="13" t="s">
        <v>622</v>
      </c>
      <c r="I78" s="10" t="s">
        <v>623</v>
      </c>
      <c r="J78" s="5"/>
      <c r="K78" s="5"/>
    </row>
    <row r="79" spans="1:11" ht="15" customHeight="1" x14ac:dyDescent="0.2">
      <c r="A79" s="5" t="s">
        <v>624</v>
      </c>
      <c r="B79" s="5" t="s">
        <v>625</v>
      </c>
      <c r="C79" s="13">
        <v>40</v>
      </c>
      <c r="D79" s="13">
        <v>20</v>
      </c>
      <c r="E79" s="13">
        <v>3</v>
      </c>
      <c r="F79" s="13">
        <v>0</v>
      </c>
      <c r="G79" s="13">
        <v>0</v>
      </c>
      <c r="H79" s="13" t="s">
        <v>622</v>
      </c>
      <c r="I79" s="10" t="s">
        <v>626</v>
      </c>
      <c r="J79" s="5"/>
      <c r="K79" s="5"/>
    </row>
    <row r="80" spans="1:11" ht="15" customHeight="1" x14ac:dyDescent="0.2">
      <c r="A80" s="5"/>
      <c r="B80" s="5"/>
      <c r="C80" s="5"/>
      <c r="D80" s="5"/>
      <c r="E80" s="5"/>
      <c r="F80" s="5"/>
      <c r="G80" s="5"/>
      <c r="H80" s="5"/>
      <c r="I80" s="5"/>
      <c r="J80" s="5"/>
      <c r="K80" s="5"/>
    </row>
    <row r="81" spans="1:11" ht="15" customHeight="1" x14ac:dyDescent="0.2">
      <c r="A81" s="4" t="s">
        <v>532</v>
      </c>
      <c r="B81" s="66" t="s">
        <v>533</v>
      </c>
      <c r="C81" s="66"/>
      <c r="D81" s="66"/>
      <c r="E81" s="66"/>
      <c r="F81" s="66"/>
      <c r="G81" s="66"/>
      <c r="H81" s="66"/>
      <c r="I81" s="66"/>
      <c r="J81" s="66"/>
      <c r="K81" s="66"/>
    </row>
    <row r="82" spans="1:11" ht="15" customHeight="1" x14ac:dyDescent="0.2">
      <c r="A82" s="6" t="s">
        <v>502</v>
      </c>
      <c r="B82" s="6" t="s">
        <v>513</v>
      </c>
      <c r="C82" s="6" t="s">
        <v>534</v>
      </c>
      <c r="D82" s="6" t="s">
        <v>535</v>
      </c>
      <c r="E82" s="6" t="s">
        <v>536</v>
      </c>
      <c r="F82" s="6" t="s">
        <v>537</v>
      </c>
      <c r="G82" s="6" t="s">
        <v>538</v>
      </c>
      <c r="H82" s="6" t="s">
        <v>539</v>
      </c>
      <c r="I82" s="6" t="s">
        <v>540</v>
      </c>
      <c r="J82" s="6" t="s">
        <v>541</v>
      </c>
      <c r="K82" s="7" t="s">
        <v>4</v>
      </c>
    </row>
    <row r="83" spans="1:11" ht="15" customHeight="1" x14ac:dyDescent="0.2">
      <c r="A83" s="8" t="s">
        <v>503</v>
      </c>
      <c r="B83" s="8" t="s">
        <v>504</v>
      </c>
      <c r="C83" s="8" t="s">
        <v>542</v>
      </c>
      <c r="D83" s="8" t="s">
        <v>543</v>
      </c>
      <c r="E83" s="8" t="s">
        <v>544</v>
      </c>
      <c r="F83" s="8" t="s">
        <v>545</v>
      </c>
      <c r="G83" s="8" t="s">
        <v>546</v>
      </c>
      <c r="H83" s="8" t="s">
        <v>547</v>
      </c>
      <c r="I83" s="8" t="s">
        <v>548</v>
      </c>
      <c r="J83" s="8" t="s">
        <v>549</v>
      </c>
      <c r="K83" s="9" t="s">
        <v>507</v>
      </c>
    </row>
    <row r="84" spans="1:11" ht="15" customHeight="1" x14ac:dyDescent="0.2">
      <c r="A84" s="11" t="s">
        <v>525</v>
      </c>
      <c r="B84" s="11" t="s">
        <v>526</v>
      </c>
      <c r="C84" s="11" t="str">
        <f>INDEX(rngUnitSettings,MATCH("Length",INDEX(rngUnitSettings,,1),0),2)</f>
        <v>mm</v>
      </c>
      <c r="D84" s="11" t="str">
        <f>INDEX(rngUnitSettings,MATCH("Length",INDEX(rngUnitSettings,,1),0),2)</f>
        <v>mm</v>
      </c>
      <c r="E84" s="11" t="s">
        <v>527</v>
      </c>
      <c r="F84" s="11" t="s">
        <v>527</v>
      </c>
      <c r="G84" s="11" t="str">
        <f>INDEX(rngUnitSettings,MATCH("Length",INDEX(rngUnitSettings,,1),0),2)</f>
        <v>mm</v>
      </c>
      <c r="H84" s="11" t="str">
        <f>INDEX(rngUnitSettings,MATCH("Length",INDEX(rngUnitSettings,,1),0),2)</f>
        <v>mm</v>
      </c>
      <c r="I84" s="11" t="s">
        <v>527</v>
      </c>
      <c r="J84" s="11" t="s">
        <v>527</v>
      </c>
      <c r="K84" s="12"/>
    </row>
    <row r="85" spans="1:11" ht="15" customHeight="1" x14ac:dyDescent="0.2">
      <c r="A85" s="5" t="s">
        <v>614</v>
      </c>
      <c r="B85" s="5" t="s">
        <v>615</v>
      </c>
      <c r="C85" s="13"/>
      <c r="D85" s="13">
        <v>0</v>
      </c>
      <c r="E85" s="13" t="s">
        <v>550</v>
      </c>
      <c r="F85" s="13" t="s">
        <v>551</v>
      </c>
      <c r="G85" s="13"/>
      <c r="H85" s="13">
        <v>0</v>
      </c>
      <c r="I85" s="13" t="s">
        <v>550</v>
      </c>
      <c r="J85" s="13" t="s">
        <v>551</v>
      </c>
      <c r="K85" s="10" t="s">
        <v>552</v>
      </c>
    </row>
    <row r="86" spans="1:11" ht="15" customHeight="1" x14ac:dyDescent="0.2">
      <c r="A86" s="5" t="s">
        <v>617</v>
      </c>
      <c r="B86" s="5" t="s">
        <v>618</v>
      </c>
      <c r="C86" s="13"/>
      <c r="D86" s="13">
        <v>0</v>
      </c>
      <c r="E86" s="13" t="s">
        <v>550</v>
      </c>
      <c r="F86" s="13" t="s">
        <v>551</v>
      </c>
      <c r="G86" s="13"/>
      <c r="H86" s="13">
        <v>0</v>
      </c>
      <c r="I86" s="13" t="s">
        <v>550</v>
      </c>
      <c r="J86" s="13" t="s">
        <v>551</v>
      </c>
      <c r="K86" s="10" t="s">
        <v>589</v>
      </c>
    </row>
    <row r="87" spans="1:11" ht="15" customHeight="1" x14ac:dyDescent="0.2">
      <c r="A87" s="5" t="s">
        <v>620</v>
      </c>
      <c r="B87" s="5" t="s">
        <v>621</v>
      </c>
      <c r="C87" s="13"/>
      <c r="D87" s="13">
        <v>0</v>
      </c>
      <c r="E87" s="13" t="s">
        <v>550</v>
      </c>
      <c r="F87" s="13" t="s">
        <v>551</v>
      </c>
      <c r="G87" s="13"/>
      <c r="H87" s="13">
        <v>0</v>
      </c>
      <c r="I87" s="13" t="s">
        <v>550</v>
      </c>
      <c r="J87" s="13" t="s">
        <v>551</v>
      </c>
      <c r="K87" s="10" t="s">
        <v>590</v>
      </c>
    </row>
    <row r="88" spans="1:11" ht="15" customHeight="1" x14ac:dyDescent="0.2">
      <c r="A88" s="5" t="s">
        <v>624</v>
      </c>
      <c r="B88" s="5" t="s">
        <v>625</v>
      </c>
      <c r="C88" s="13"/>
      <c r="D88" s="13">
        <v>0</v>
      </c>
      <c r="E88" s="13" t="s">
        <v>550</v>
      </c>
      <c r="F88" s="13" t="s">
        <v>551</v>
      </c>
      <c r="G88" s="13"/>
      <c r="H88" s="13">
        <v>0</v>
      </c>
      <c r="I88" s="13" t="s">
        <v>550</v>
      </c>
      <c r="J88" s="13" t="s">
        <v>551</v>
      </c>
      <c r="K88" s="10" t="s">
        <v>591</v>
      </c>
    </row>
    <row r="91" spans="1:11" s="60" customFormat="1" ht="21" customHeight="1" x14ac:dyDescent="0.2">
      <c r="A91" s="67" t="s">
        <v>1859</v>
      </c>
      <c r="B91" s="68"/>
      <c r="C91" s="68"/>
      <c r="D91" s="68"/>
      <c r="E91" s="68"/>
      <c r="F91" s="68"/>
      <c r="G91" s="68"/>
      <c r="H91" s="68"/>
      <c r="I91" s="68"/>
      <c r="J91" s="68"/>
      <c r="K91" s="68"/>
    </row>
    <row r="92" spans="1:11" ht="15" customHeight="1" x14ac:dyDescent="0.2">
      <c r="A92" s="4" t="s">
        <v>500</v>
      </c>
      <c r="B92" s="66" t="s">
        <v>501</v>
      </c>
      <c r="C92" s="66"/>
      <c r="D92" s="66"/>
      <c r="E92" s="66"/>
      <c r="F92" s="5"/>
      <c r="G92" s="5"/>
      <c r="H92" s="5"/>
      <c r="I92" s="5"/>
      <c r="J92" s="5"/>
      <c r="K92" s="5"/>
    </row>
    <row r="93" spans="1:11" ht="15" customHeight="1" x14ac:dyDescent="0.2">
      <c r="A93" s="6" t="s">
        <v>502</v>
      </c>
      <c r="B93" s="6" t="s">
        <v>1</v>
      </c>
      <c r="C93" s="6" t="s">
        <v>2</v>
      </c>
      <c r="D93" s="6" t="s">
        <v>3</v>
      </c>
      <c r="E93" s="7" t="s">
        <v>4</v>
      </c>
      <c r="F93" s="5"/>
      <c r="G93" s="5"/>
      <c r="H93" s="5"/>
      <c r="I93" s="5"/>
      <c r="J93" s="5"/>
      <c r="K93" s="5"/>
    </row>
    <row r="94" spans="1:11" ht="15" customHeight="1" x14ac:dyDescent="0.2">
      <c r="A94" s="8" t="s">
        <v>503</v>
      </c>
      <c r="B94" s="8" t="s">
        <v>504</v>
      </c>
      <c r="C94" s="8" t="s">
        <v>505</v>
      </c>
      <c r="D94" s="8" t="s">
        <v>506</v>
      </c>
      <c r="E94" s="9" t="s">
        <v>507</v>
      </c>
      <c r="F94" s="5"/>
      <c r="G94" s="5"/>
      <c r="H94" s="5"/>
      <c r="I94" s="5"/>
      <c r="J94" s="5"/>
      <c r="K94" s="5"/>
    </row>
    <row r="95" spans="1:11" ht="15" customHeight="1" x14ac:dyDescent="0.2">
      <c r="A95" s="5" t="s">
        <v>593</v>
      </c>
      <c r="B95" s="5" t="s">
        <v>628</v>
      </c>
      <c r="C95" s="13">
        <v>500</v>
      </c>
      <c r="D95" s="5" t="str">
        <f t="shared" ref="D95:D102" si="1">INDEX(rngUnitSettings,MATCH("Length",INDEX(rngUnitSettings,,1),0),2)</f>
        <v>mm</v>
      </c>
      <c r="E95" s="10" t="s">
        <v>629</v>
      </c>
      <c r="F95" s="5"/>
      <c r="G95" s="5"/>
      <c r="H95" s="5"/>
      <c r="I95" s="5"/>
      <c r="J95" s="5"/>
      <c r="K95" s="5"/>
    </row>
    <row r="96" spans="1:11" ht="15" customHeight="1" x14ac:dyDescent="0.2">
      <c r="A96" s="5" t="s">
        <v>596</v>
      </c>
      <c r="B96" s="5" t="s">
        <v>630</v>
      </c>
      <c r="C96" s="13">
        <v>800</v>
      </c>
      <c r="D96" s="5" t="str">
        <f t="shared" si="1"/>
        <v>mm</v>
      </c>
      <c r="E96" s="10" t="s">
        <v>631</v>
      </c>
      <c r="F96" s="5"/>
      <c r="G96" s="5"/>
      <c r="H96" s="5"/>
      <c r="I96" s="5"/>
      <c r="J96" s="5"/>
      <c r="K96" s="5"/>
    </row>
    <row r="97" spans="1:11" ht="15" customHeight="1" x14ac:dyDescent="0.2">
      <c r="A97" s="5" t="s">
        <v>632</v>
      </c>
      <c r="B97" s="5" t="s">
        <v>633</v>
      </c>
      <c r="C97" s="13">
        <v>180</v>
      </c>
      <c r="D97" s="5" t="str">
        <f t="shared" si="1"/>
        <v>mm</v>
      </c>
      <c r="E97" s="10" t="s">
        <v>634</v>
      </c>
      <c r="F97" s="5"/>
      <c r="G97" s="5"/>
      <c r="H97" s="5"/>
      <c r="I97" s="5"/>
      <c r="J97" s="5"/>
      <c r="K97" s="5"/>
    </row>
    <row r="98" spans="1:11" ht="15" customHeight="1" x14ac:dyDescent="0.2">
      <c r="A98" s="5" t="s">
        <v>635</v>
      </c>
      <c r="B98" s="5" t="s">
        <v>636</v>
      </c>
      <c r="C98" s="13">
        <v>200</v>
      </c>
      <c r="D98" s="5" t="str">
        <f t="shared" si="1"/>
        <v>mm</v>
      </c>
      <c r="E98" s="10" t="s">
        <v>637</v>
      </c>
      <c r="F98" s="5"/>
      <c r="G98" s="5"/>
      <c r="H98" s="5"/>
      <c r="I98" s="5"/>
      <c r="J98" s="5"/>
      <c r="K98" s="5"/>
    </row>
    <row r="99" spans="1:11" ht="15" customHeight="1" x14ac:dyDescent="0.2">
      <c r="A99" s="5" t="s">
        <v>638</v>
      </c>
      <c r="B99" s="5" t="s">
        <v>639</v>
      </c>
      <c r="C99" s="13">
        <v>500</v>
      </c>
      <c r="D99" s="5" t="str">
        <f t="shared" si="1"/>
        <v>mm</v>
      </c>
      <c r="E99" s="10" t="s">
        <v>640</v>
      </c>
      <c r="F99" s="5"/>
      <c r="G99" s="5"/>
      <c r="H99" s="5"/>
      <c r="I99" s="5"/>
      <c r="J99" s="5"/>
      <c r="K99" s="5"/>
    </row>
    <row r="100" spans="1:11" ht="15" customHeight="1" x14ac:dyDescent="0.2">
      <c r="A100" s="5" t="s">
        <v>641</v>
      </c>
      <c r="B100" s="5" t="s">
        <v>633</v>
      </c>
      <c r="C100" s="13">
        <v>30</v>
      </c>
      <c r="D100" s="5" t="str">
        <f t="shared" si="1"/>
        <v>mm</v>
      </c>
      <c r="E100" s="10" t="s">
        <v>642</v>
      </c>
      <c r="F100" s="5"/>
      <c r="G100" s="5"/>
      <c r="H100" s="5"/>
      <c r="I100" s="5"/>
      <c r="J100" s="5"/>
      <c r="K100" s="5"/>
    </row>
    <row r="101" spans="1:11" ht="15" customHeight="1" x14ac:dyDescent="0.2">
      <c r="A101" s="5" t="s">
        <v>643</v>
      </c>
      <c r="B101" s="5" t="s">
        <v>644</v>
      </c>
      <c r="C101" s="13">
        <v>0</v>
      </c>
      <c r="D101" s="5" t="str">
        <f t="shared" si="1"/>
        <v>mm</v>
      </c>
      <c r="E101" s="10" t="s">
        <v>645</v>
      </c>
      <c r="F101" s="5"/>
      <c r="G101" s="5"/>
      <c r="H101" s="5"/>
      <c r="I101" s="5"/>
      <c r="J101" s="5"/>
      <c r="K101" s="5"/>
    </row>
    <row r="102" spans="1:11" ht="15" customHeight="1" x14ac:dyDescent="0.2">
      <c r="A102" s="5" t="s">
        <v>646</v>
      </c>
      <c r="B102" s="5" t="s">
        <v>647</v>
      </c>
      <c r="C102" s="13">
        <v>0</v>
      </c>
      <c r="D102" s="5" t="str">
        <f t="shared" si="1"/>
        <v>mm</v>
      </c>
      <c r="E102" s="10" t="s">
        <v>648</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511</v>
      </c>
      <c r="B104" s="66" t="s">
        <v>512</v>
      </c>
      <c r="C104" s="66"/>
      <c r="D104" s="66"/>
      <c r="E104" s="66"/>
      <c r="F104" s="66"/>
      <c r="G104" s="66"/>
      <c r="H104" s="66"/>
      <c r="I104" s="66"/>
      <c r="J104" s="5"/>
      <c r="K104" s="5"/>
    </row>
    <row r="105" spans="1:11" ht="15" customHeight="1" x14ac:dyDescent="0.2">
      <c r="A105" s="6" t="s">
        <v>502</v>
      </c>
      <c r="B105" s="6" t="s">
        <v>513</v>
      </c>
      <c r="C105" s="6" t="s">
        <v>514</v>
      </c>
      <c r="D105" s="6" t="s">
        <v>509</v>
      </c>
      <c r="E105" s="6" t="s">
        <v>515</v>
      </c>
      <c r="F105" s="6" t="s">
        <v>516</v>
      </c>
      <c r="G105" s="6" t="s">
        <v>517</v>
      </c>
      <c r="H105" s="6" t="s">
        <v>518</v>
      </c>
      <c r="I105" s="7" t="s">
        <v>4</v>
      </c>
      <c r="J105" s="5"/>
      <c r="K105" s="5"/>
    </row>
    <row r="106" spans="1:11" ht="15" customHeight="1" x14ac:dyDescent="0.2">
      <c r="A106" s="8" t="s">
        <v>503</v>
      </c>
      <c r="B106" s="8" t="s">
        <v>504</v>
      </c>
      <c r="C106" s="8" t="s">
        <v>519</v>
      </c>
      <c r="D106" s="8" t="s">
        <v>520</v>
      </c>
      <c r="E106" s="8" t="s">
        <v>521</v>
      </c>
      <c r="F106" s="8" t="s">
        <v>522</v>
      </c>
      <c r="G106" s="8" t="s">
        <v>523</v>
      </c>
      <c r="H106" s="8" t="s">
        <v>524</v>
      </c>
      <c r="I106" s="9" t="s">
        <v>507</v>
      </c>
      <c r="J106" s="5"/>
      <c r="K106" s="5"/>
    </row>
    <row r="107" spans="1:11" ht="15" customHeight="1" x14ac:dyDescent="0.2">
      <c r="A107" s="11" t="s">
        <v>525</v>
      </c>
      <c r="B107" s="11" t="s">
        <v>526</v>
      </c>
      <c r="C107" s="11" t="str">
        <f>INDEX(rngUnitSettings,MATCH("Length",INDEX(rngUnitSettings,,1),0),2)</f>
        <v>mm</v>
      </c>
      <c r="D107" s="11" t="str">
        <f>INDEX(rngUnitSettings,MATCH("Length",INDEX(rngUnitSettings,,1),0),2)</f>
        <v>mm</v>
      </c>
      <c r="E107" s="11" t="s">
        <v>65</v>
      </c>
      <c r="F107" s="11" t="str">
        <f>INDEX(rngUnitSettings,MATCH("Length",INDEX(rngUnitSettings,,1),0),2)</f>
        <v>mm</v>
      </c>
      <c r="G107" s="11" t="str">
        <f>INDEX(rngUnitSettings,MATCH("Length",INDEX(rngUnitSettings,,1),0),2)</f>
        <v>mm</v>
      </c>
      <c r="H107" s="11" t="s">
        <v>9</v>
      </c>
      <c r="I107" s="12"/>
      <c r="J107" s="5"/>
      <c r="K107" s="5"/>
    </row>
    <row r="108" spans="1:11" ht="15" customHeight="1" x14ac:dyDescent="0.2">
      <c r="A108" s="5" t="s">
        <v>614</v>
      </c>
      <c r="B108" s="5" t="s">
        <v>649</v>
      </c>
      <c r="C108" s="13">
        <v>40</v>
      </c>
      <c r="D108" s="13">
        <v>20</v>
      </c>
      <c r="E108" s="13">
        <v>5</v>
      </c>
      <c r="F108" s="13">
        <v>0</v>
      </c>
      <c r="G108" s="13">
        <v>0</v>
      </c>
      <c r="H108" s="13" t="s">
        <v>622</v>
      </c>
      <c r="I108" s="10" t="s">
        <v>650</v>
      </c>
      <c r="J108" s="5"/>
      <c r="K108" s="5"/>
    </row>
    <row r="109" spans="1:11" ht="15" customHeight="1" x14ac:dyDescent="0.2">
      <c r="A109" s="5" t="s">
        <v>617</v>
      </c>
      <c r="B109" s="5" t="s">
        <v>651</v>
      </c>
      <c r="C109" s="13">
        <v>40</v>
      </c>
      <c r="D109" s="13">
        <v>20</v>
      </c>
      <c r="E109" s="13">
        <v>5</v>
      </c>
      <c r="F109" s="13">
        <v>0</v>
      </c>
      <c r="G109" s="13">
        <v>0</v>
      </c>
      <c r="H109" s="13" t="s">
        <v>622</v>
      </c>
      <c r="I109" s="10" t="s">
        <v>652</v>
      </c>
      <c r="J109" s="5"/>
      <c r="K109" s="5"/>
    </row>
    <row r="110" spans="1:11" ht="15" customHeight="1" x14ac:dyDescent="0.2">
      <c r="A110" s="5" t="s">
        <v>620</v>
      </c>
      <c r="B110" s="5" t="s">
        <v>653</v>
      </c>
      <c r="C110" s="13">
        <v>40</v>
      </c>
      <c r="D110" s="13">
        <v>20</v>
      </c>
      <c r="E110" s="13">
        <v>6</v>
      </c>
      <c r="F110" s="13">
        <v>0</v>
      </c>
      <c r="G110" s="13">
        <v>0</v>
      </c>
      <c r="H110" s="13" t="s">
        <v>566</v>
      </c>
      <c r="I110" s="10" t="s">
        <v>654</v>
      </c>
      <c r="J110" s="5"/>
      <c r="K110" s="5"/>
    </row>
    <row r="111" spans="1:11" ht="15" customHeight="1" x14ac:dyDescent="0.2">
      <c r="A111" s="5" t="s">
        <v>624</v>
      </c>
      <c r="B111" s="5" t="s">
        <v>655</v>
      </c>
      <c r="C111" s="13">
        <v>40</v>
      </c>
      <c r="D111" s="13">
        <v>20</v>
      </c>
      <c r="E111" s="13">
        <v>6</v>
      </c>
      <c r="F111" s="13">
        <v>0</v>
      </c>
      <c r="G111" s="13">
        <v>0</v>
      </c>
      <c r="H111" s="13" t="s">
        <v>566</v>
      </c>
      <c r="I111" s="10" t="s">
        <v>656</v>
      </c>
      <c r="J111" s="5"/>
      <c r="K111" s="5"/>
    </row>
    <row r="112" spans="1:11" ht="15" customHeight="1" x14ac:dyDescent="0.2">
      <c r="A112" s="5" t="s">
        <v>657</v>
      </c>
      <c r="B112" s="5" t="s">
        <v>658</v>
      </c>
      <c r="C112" s="13">
        <v>40</v>
      </c>
      <c r="D112" s="13">
        <v>20</v>
      </c>
      <c r="E112" s="5" t="s">
        <v>9</v>
      </c>
      <c r="F112" s="13">
        <v>0</v>
      </c>
      <c r="G112" s="13">
        <v>0</v>
      </c>
      <c r="H112" s="5" t="s">
        <v>9</v>
      </c>
      <c r="I112" s="10" t="s">
        <v>659</v>
      </c>
      <c r="J112" s="5"/>
      <c r="K112" s="5"/>
    </row>
    <row r="113" spans="1:11" ht="15" customHeight="1" x14ac:dyDescent="0.2">
      <c r="A113" s="5" t="s">
        <v>660</v>
      </c>
      <c r="B113" s="5" t="s">
        <v>661</v>
      </c>
      <c r="C113" s="13">
        <v>40</v>
      </c>
      <c r="D113" s="13">
        <v>20</v>
      </c>
      <c r="E113" s="5" t="s">
        <v>9</v>
      </c>
      <c r="F113" s="13">
        <v>0</v>
      </c>
      <c r="G113" s="13">
        <v>0</v>
      </c>
      <c r="H113" s="5" t="s">
        <v>9</v>
      </c>
      <c r="I113" s="10" t="s">
        <v>659</v>
      </c>
      <c r="J113" s="5"/>
      <c r="K113" s="5"/>
    </row>
    <row r="114" spans="1:11" ht="15" customHeight="1" x14ac:dyDescent="0.2">
      <c r="A114" s="5" t="s">
        <v>662</v>
      </c>
      <c r="B114" s="5" t="s">
        <v>663</v>
      </c>
      <c r="C114" s="13">
        <v>40</v>
      </c>
      <c r="D114" s="13">
        <v>20</v>
      </c>
      <c r="E114" s="5" t="s">
        <v>9</v>
      </c>
      <c r="F114" s="13">
        <v>0</v>
      </c>
      <c r="G114" s="13">
        <v>0</v>
      </c>
      <c r="H114" s="5" t="s">
        <v>9</v>
      </c>
      <c r="I114" s="10" t="s">
        <v>659</v>
      </c>
      <c r="J114" s="5"/>
      <c r="K114" s="5"/>
    </row>
    <row r="115" spans="1:11" ht="15" customHeight="1" x14ac:dyDescent="0.2">
      <c r="A115" s="5" t="s">
        <v>664</v>
      </c>
      <c r="B115" s="5" t="s">
        <v>665</v>
      </c>
      <c r="C115" s="13">
        <v>40</v>
      </c>
      <c r="D115" s="13">
        <v>20</v>
      </c>
      <c r="E115" s="5" t="s">
        <v>9</v>
      </c>
      <c r="F115" s="13">
        <v>0</v>
      </c>
      <c r="G115" s="13">
        <v>0</v>
      </c>
      <c r="H115" s="5" t="s">
        <v>9</v>
      </c>
      <c r="I115" s="10" t="s">
        <v>659</v>
      </c>
      <c r="J115" s="5"/>
      <c r="K115" s="5"/>
    </row>
    <row r="116" spans="1:11" ht="15" customHeight="1" x14ac:dyDescent="0.2">
      <c r="A116" s="5"/>
      <c r="B116" s="5"/>
      <c r="C116" s="5"/>
      <c r="D116" s="5"/>
      <c r="E116" s="5"/>
      <c r="F116" s="5"/>
      <c r="G116" s="5"/>
      <c r="H116" s="5"/>
      <c r="I116" s="5"/>
      <c r="J116" s="5"/>
      <c r="K116" s="5"/>
    </row>
    <row r="117" spans="1:11" ht="15" customHeight="1" x14ac:dyDescent="0.2">
      <c r="A117" s="4" t="s">
        <v>532</v>
      </c>
      <c r="B117" s="66" t="s">
        <v>533</v>
      </c>
      <c r="C117" s="66"/>
      <c r="D117" s="66"/>
      <c r="E117" s="66"/>
      <c r="F117" s="66"/>
      <c r="G117" s="66"/>
      <c r="H117" s="66"/>
      <c r="I117" s="66"/>
      <c r="J117" s="66"/>
      <c r="K117" s="66"/>
    </row>
    <row r="118" spans="1:11" ht="15" customHeight="1" x14ac:dyDescent="0.2">
      <c r="A118" s="6" t="s">
        <v>502</v>
      </c>
      <c r="B118" s="6" t="s">
        <v>513</v>
      </c>
      <c r="C118" s="6" t="s">
        <v>534</v>
      </c>
      <c r="D118" s="6" t="s">
        <v>535</v>
      </c>
      <c r="E118" s="6" t="s">
        <v>536</v>
      </c>
      <c r="F118" s="6" t="s">
        <v>537</v>
      </c>
      <c r="G118" s="6" t="s">
        <v>538</v>
      </c>
      <c r="H118" s="6" t="s">
        <v>539</v>
      </c>
      <c r="I118" s="6" t="s">
        <v>540</v>
      </c>
      <c r="J118" s="6" t="s">
        <v>541</v>
      </c>
      <c r="K118" s="7" t="s">
        <v>4</v>
      </c>
    </row>
    <row r="119" spans="1:11" ht="15" customHeight="1" x14ac:dyDescent="0.2">
      <c r="A119" s="8" t="s">
        <v>503</v>
      </c>
      <c r="B119" s="8" t="s">
        <v>504</v>
      </c>
      <c r="C119" s="8" t="s">
        <v>542</v>
      </c>
      <c r="D119" s="8" t="s">
        <v>543</v>
      </c>
      <c r="E119" s="8" t="s">
        <v>544</v>
      </c>
      <c r="F119" s="8" t="s">
        <v>545</v>
      </c>
      <c r="G119" s="8" t="s">
        <v>546</v>
      </c>
      <c r="H119" s="8" t="s">
        <v>547</v>
      </c>
      <c r="I119" s="8" t="s">
        <v>548</v>
      </c>
      <c r="J119" s="8" t="s">
        <v>549</v>
      </c>
      <c r="K119" s="9" t="s">
        <v>507</v>
      </c>
    </row>
    <row r="120" spans="1:11" ht="15" customHeight="1" x14ac:dyDescent="0.2">
      <c r="A120" s="11" t="s">
        <v>525</v>
      </c>
      <c r="B120" s="11" t="s">
        <v>526</v>
      </c>
      <c r="C120" s="11" t="str">
        <f>INDEX(rngUnitSettings,MATCH("Length",INDEX(rngUnitSettings,,1),0),2)</f>
        <v>mm</v>
      </c>
      <c r="D120" s="11" t="str">
        <f>INDEX(rngUnitSettings,MATCH("Length",INDEX(rngUnitSettings,,1),0),2)</f>
        <v>mm</v>
      </c>
      <c r="E120" s="11" t="s">
        <v>9</v>
      </c>
      <c r="F120" s="11" t="s">
        <v>9</v>
      </c>
      <c r="G120" s="11" t="str">
        <f>INDEX(rngUnitSettings,MATCH("Length",INDEX(rngUnitSettings,,1),0),2)</f>
        <v>mm</v>
      </c>
      <c r="H120" s="11" t="str">
        <f>INDEX(rngUnitSettings,MATCH("Length",INDEX(rngUnitSettings,,1),0),2)</f>
        <v>mm</v>
      </c>
      <c r="I120" s="11" t="s">
        <v>9</v>
      </c>
      <c r="J120" s="11" t="s">
        <v>9</v>
      </c>
      <c r="K120" s="12"/>
    </row>
    <row r="121" spans="1:11" ht="15" customHeight="1" x14ac:dyDescent="0.2">
      <c r="A121" s="5" t="s">
        <v>614</v>
      </c>
      <c r="B121" s="5" t="s">
        <v>649</v>
      </c>
      <c r="C121" s="13"/>
      <c r="D121" s="13">
        <v>0</v>
      </c>
      <c r="E121" s="13" t="s">
        <v>550</v>
      </c>
      <c r="F121" s="13" t="s">
        <v>551</v>
      </c>
      <c r="G121" s="13"/>
      <c r="H121" s="13">
        <v>0</v>
      </c>
      <c r="I121" s="13" t="s">
        <v>550</v>
      </c>
      <c r="J121" s="13" t="s">
        <v>551</v>
      </c>
      <c r="K121" s="10" t="s">
        <v>552</v>
      </c>
    </row>
    <row r="122" spans="1:11" ht="15" customHeight="1" x14ac:dyDescent="0.2">
      <c r="A122" s="5" t="s">
        <v>617</v>
      </c>
      <c r="B122" s="5" t="s">
        <v>651</v>
      </c>
      <c r="C122" s="13"/>
      <c r="D122" s="13">
        <v>0</v>
      </c>
      <c r="E122" s="13" t="s">
        <v>550</v>
      </c>
      <c r="F122" s="13" t="s">
        <v>551</v>
      </c>
      <c r="G122" s="13"/>
      <c r="H122" s="13">
        <v>0</v>
      </c>
      <c r="I122" s="13" t="s">
        <v>550</v>
      </c>
      <c r="J122" s="13" t="s">
        <v>551</v>
      </c>
      <c r="K122" s="10" t="s">
        <v>589</v>
      </c>
    </row>
    <row r="123" spans="1:11" ht="15" customHeight="1" x14ac:dyDescent="0.2">
      <c r="A123" s="5" t="s">
        <v>620</v>
      </c>
      <c r="B123" s="5" t="s">
        <v>653</v>
      </c>
      <c r="C123" s="13"/>
      <c r="D123" s="13">
        <v>0</v>
      </c>
      <c r="E123" s="13" t="s">
        <v>550</v>
      </c>
      <c r="F123" s="13" t="s">
        <v>551</v>
      </c>
      <c r="G123" s="13"/>
      <c r="H123" s="13">
        <v>0</v>
      </c>
      <c r="I123" s="13" t="s">
        <v>550</v>
      </c>
      <c r="J123" s="13" t="s">
        <v>551</v>
      </c>
      <c r="K123" s="10" t="s">
        <v>590</v>
      </c>
    </row>
    <row r="124" spans="1:11" ht="15" customHeight="1" x14ac:dyDescent="0.2">
      <c r="A124" s="5" t="s">
        <v>624</v>
      </c>
      <c r="B124" s="5" t="s">
        <v>655</v>
      </c>
      <c r="C124" s="13"/>
      <c r="D124" s="13">
        <v>0</v>
      </c>
      <c r="E124" s="13" t="s">
        <v>550</v>
      </c>
      <c r="F124" s="13" t="s">
        <v>551</v>
      </c>
      <c r="G124" s="13"/>
      <c r="H124" s="13">
        <v>0</v>
      </c>
      <c r="I124" s="13" t="s">
        <v>550</v>
      </c>
      <c r="J124" s="13" t="s">
        <v>551</v>
      </c>
      <c r="K124" s="10" t="s">
        <v>591</v>
      </c>
    </row>
    <row r="125" spans="1:11" ht="15" customHeight="1" x14ac:dyDescent="0.2">
      <c r="A125" s="5" t="s">
        <v>657</v>
      </c>
      <c r="B125" s="5" t="s">
        <v>658</v>
      </c>
      <c r="C125" s="13"/>
      <c r="D125" s="13">
        <v>0</v>
      </c>
      <c r="E125" s="13" t="s">
        <v>550</v>
      </c>
      <c r="F125" s="13" t="s">
        <v>551</v>
      </c>
      <c r="G125" s="13"/>
      <c r="H125" s="13">
        <v>0</v>
      </c>
      <c r="I125" s="13" t="s">
        <v>550</v>
      </c>
      <c r="J125" s="13" t="s">
        <v>551</v>
      </c>
      <c r="K125" s="10" t="s">
        <v>552</v>
      </c>
    </row>
    <row r="126" spans="1:11" ht="15" customHeight="1" x14ac:dyDescent="0.2">
      <c r="A126" s="5" t="s">
        <v>660</v>
      </c>
      <c r="B126" s="5" t="s">
        <v>661</v>
      </c>
      <c r="C126" s="13"/>
      <c r="D126" s="13">
        <v>0</v>
      </c>
      <c r="E126" s="13" t="s">
        <v>550</v>
      </c>
      <c r="F126" s="13" t="s">
        <v>551</v>
      </c>
      <c r="G126" s="13"/>
      <c r="H126" s="13">
        <v>0</v>
      </c>
      <c r="I126" s="13" t="s">
        <v>550</v>
      </c>
      <c r="J126" s="13" t="s">
        <v>551</v>
      </c>
      <c r="K126" s="10" t="s">
        <v>589</v>
      </c>
    </row>
    <row r="127" spans="1:11" ht="15" customHeight="1" x14ac:dyDescent="0.2">
      <c r="A127" s="5" t="s">
        <v>662</v>
      </c>
      <c r="B127" s="5" t="s">
        <v>663</v>
      </c>
      <c r="C127" s="13"/>
      <c r="D127" s="13">
        <v>0</v>
      </c>
      <c r="E127" s="13" t="s">
        <v>550</v>
      </c>
      <c r="F127" s="13" t="s">
        <v>551</v>
      </c>
      <c r="G127" s="13"/>
      <c r="H127" s="13">
        <v>0</v>
      </c>
      <c r="I127" s="13" t="s">
        <v>550</v>
      </c>
      <c r="J127" s="13" t="s">
        <v>551</v>
      </c>
      <c r="K127" s="10" t="s">
        <v>590</v>
      </c>
    </row>
    <row r="128" spans="1:11" ht="15" customHeight="1" x14ac:dyDescent="0.2">
      <c r="A128" s="5" t="s">
        <v>664</v>
      </c>
      <c r="B128" s="5" t="s">
        <v>665</v>
      </c>
      <c r="C128" s="13"/>
      <c r="D128" s="13">
        <v>0</v>
      </c>
      <c r="E128" s="13" t="s">
        <v>550</v>
      </c>
      <c r="F128" s="13" t="s">
        <v>551</v>
      </c>
      <c r="G128" s="13"/>
      <c r="H128" s="13">
        <v>0</v>
      </c>
      <c r="I128" s="13" t="s">
        <v>550</v>
      </c>
      <c r="J128" s="13" t="s">
        <v>551</v>
      </c>
      <c r="K128" s="10" t="s">
        <v>591</v>
      </c>
    </row>
  </sheetData>
  <mergeCells count="16">
    <mergeCell ref="A91:K91"/>
    <mergeCell ref="B92:E92"/>
    <mergeCell ref="B104:I104"/>
    <mergeCell ref="B117:K117"/>
    <mergeCell ref="B32:I32"/>
    <mergeCell ref="B45:K45"/>
    <mergeCell ref="A59:K59"/>
    <mergeCell ref="B60:E60"/>
    <mergeCell ref="B72:I72"/>
    <mergeCell ref="B81:K81"/>
    <mergeCell ref="B22:E22"/>
    <mergeCell ref="A2:K2"/>
    <mergeCell ref="B3:E3"/>
    <mergeCell ref="B8:I8"/>
    <mergeCell ref="B14:K14"/>
    <mergeCell ref="A21:K2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348ADCFB-1368-4656-975D-5DB4BF7A70B4}">
      <formula1>0</formula1>
    </dataValidation>
    <dataValidation type="whole" operator="greaterThanOrEqual" allowBlank="1" showInputMessage="1" showErrorMessage="1" sqref="E12 E36 E37 E38 E39 E40 E41 E42 E43 E76 E77 E78 E79 E108 E109 E110 E111" xr:uid="{DE4A66BD-58DA-422C-B5E3-E9F6B13194F7}">
      <formula1>0</formula1>
    </dataValidation>
    <dataValidation type="list" allowBlank="1" showInputMessage="1" showErrorMessage="1" sqref="H12 H36 H37 H38 H39 H40 H41 H42 H43 H76 H77 H78 H79 H108 H109 H110 H111" xr:uid="{9621E5BB-BF68-4359-9373-4FAB89E875A6}">
      <formula1>"IncludeBoth,ExcludeBoth,IncludeStart,IncludeEnd"</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FAC53B11-5D1F-4182-AAAB-7DD1EA4455E6}">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499B5F33-86D7-4164-8EE1-8D9081D81E19}">
      <formula1>"Stacked,SideBySide"</formula1>
    </dataValidation>
  </dataValidations>
  <hyperlinks>
    <hyperlink ref="A2" location="'Справка'!A724" display="Круглое сечение Circle (Подробнее)" xr:uid="{A94B448C-58C7-439B-ABEB-4EC696E704BC}"/>
    <hyperlink ref="A21" location="'Справка'!A746" display="Набор прямоугольников Rectangles (Г-сечение) (Подробнее)" xr:uid="{C58B4BD0-8504-440C-9F63-1FA5C99DC15A}"/>
    <hyperlink ref="A59" location="'Справка'!A732" display="Клиновидное сечение PointedSection (Подробнее)" xr:uid="{1DA82CC7-74BC-48E6-934C-1FAA4AC3244D}"/>
    <hyperlink ref="A91" location="'Справка'!A739" display="Пустотелый прямоугольник HollowRectangle (Подробнее)" xr:uid="{F4A7A672-8103-47A1-8630-EC7F5171C645}"/>
  </hyperlinks>
  <pageMargins left="0.7" right="0.7" top="0.75" bottom="0.75" header="0.3" footer="0.3"/>
  <pageSetup paperSize="9" scale="67"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FDC1-D226-490F-84F1-2026CDD3CCE9}">
  <sheetPr codeName="Лист3">
    <outlinePr summaryBelow="0"/>
  </sheetPr>
  <dimension ref="A1:F1533"/>
  <sheetViews>
    <sheetView topLeftCell="A746" workbookViewId="0">
      <selection activeCell="A746" sqref="A746:F746"/>
    </sheetView>
  </sheetViews>
  <sheetFormatPr defaultRowHeight="12.75"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6.1" customHeight="1" collapsed="1" x14ac:dyDescent="0.2">
      <c r="A1" s="72" t="s">
        <v>667</v>
      </c>
      <c r="B1" s="73"/>
      <c r="C1" s="73"/>
      <c r="D1" s="73"/>
      <c r="E1" s="73"/>
      <c r="F1" s="74"/>
    </row>
    <row r="2" spans="1:6" hidden="1" outlineLevel="1" x14ac:dyDescent="0.2">
      <c r="A2" s="69" t="s">
        <v>668</v>
      </c>
      <c r="B2" s="69"/>
      <c r="C2" s="69"/>
      <c r="D2" s="69"/>
      <c r="E2" s="69"/>
      <c r="F2" s="69"/>
    </row>
    <row r="3" spans="1:6" hidden="1" outlineLevel="1" x14ac:dyDescent="0.2">
      <c r="A3" s="69" t="s">
        <v>669</v>
      </c>
      <c r="B3" s="69"/>
      <c r="C3" s="69"/>
      <c r="D3" s="69"/>
      <c r="E3" s="69"/>
      <c r="F3" s="69"/>
    </row>
    <row r="4" spans="1:6" ht="16.5" hidden="1" outlineLevel="1" x14ac:dyDescent="0.2">
      <c r="A4" s="70" t="s">
        <v>670</v>
      </c>
      <c r="B4" s="70"/>
      <c r="C4" s="70"/>
      <c r="D4" s="70"/>
      <c r="E4" s="70"/>
      <c r="F4" s="70"/>
    </row>
    <row r="5" spans="1:6" hidden="1" outlineLevel="1" x14ac:dyDescent="0.2">
      <c r="A5" s="71" t="s">
        <v>671</v>
      </c>
      <c r="B5" s="71"/>
      <c r="C5" s="71"/>
      <c r="D5" s="71"/>
      <c r="E5" s="71"/>
      <c r="F5" s="71"/>
    </row>
    <row r="6" spans="1:6" hidden="1" outlineLevel="1" x14ac:dyDescent="0.2">
      <c r="A6" s="69" t="s">
        <v>672</v>
      </c>
      <c r="B6" s="69"/>
      <c r="C6" s="69"/>
      <c r="D6" s="69"/>
      <c r="E6" s="69"/>
      <c r="F6" s="69"/>
    </row>
    <row r="7" spans="1:6" hidden="1" outlineLevel="1" x14ac:dyDescent="0.2">
      <c r="A7" s="69" t="s">
        <v>673</v>
      </c>
      <c r="B7" s="69"/>
      <c r="C7" s="69"/>
      <c r="D7" s="69"/>
      <c r="E7" s="69"/>
      <c r="F7" s="69"/>
    </row>
    <row r="8" spans="1:6" ht="16.5" hidden="1" outlineLevel="1" x14ac:dyDescent="0.2">
      <c r="A8" s="70" t="s">
        <v>674</v>
      </c>
      <c r="B8" s="70"/>
      <c r="C8" s="70"/>
      <c r="D8" s="70"/>
      <c r="E8" s="70"/>
      <c r="F8" s="70"/>
    </row>
    <row r="9" spans="1:6" hidden="1" outlineLevel="1" x14ac:dyDescent="0.2">
      <c r="A9" s="71" t="s">
        <v>675</v>
      </c>
      <c r="B9" s="71"/>
      <c r="C9" s="71"/>
      <c r="D9" s="71"/>
      <c r="E9" s="71"/>
      <c r="F9" s="71"/>
    </row>
    <row r="10" spans="1:6" hidden="1" outlineLevel="1" x14ac:dyDescent="0.2">
      <c r="A10" s="69" t="s">
        <v>676</v>
      </c>
      <c r="B10" s="69"/>
      <c r="C10" s="69"/>
      <c r="D10" s="69"/>
      <c r="E10" s="69"/>
      <c r="F10" s="69"/>
    </row>
    <row r="11" spans="1:6" hidden="1" outlineLevel="1" x14ac:dyDescent="0.2">
      <c r="A11" s="69" t="s">
        <v>677</v>
      </c>
      <c r="B11" s="69"/>
      <c r="C11" s="69"/>
      <c r="D11" s="69"/>
      <c r="E11" s="69"/>
      <c r="F11" s="69"/>
    </row>
    <row r="12" spans="1:6" hidden="1" outlineLevel="1" x14ac:dyDescent="0.2">
      <c r="A12" s="69" t="s">
        <v>678</v>
      </c>
      <c r="B12" s="69"/>
      <c r="C12" s="69"/>
      <c r="D12" s="69"/>
      <c r="E12" s="69"/>
      <c r="F12" s="69"/>
    </row>
    <row r="13" spans="1:6" hidden="1" outlineLevel="1" x14ac:dyDescent="0.2">
      <c r="A13" s="69" t="s">
        <v>679</v>
      </c>
      <c r="B13" s="69"/>
      <c r="C13" s="69"/>
      <c r="D13" s="69"/>
      <c r="E13" s="69"/>
      <c r="F13" s="69"/>
    </row>
    <row r="14" spans="1:6" hidden="1" outlineLevel="1" x14ac:dyDescent="0.2">
      <c r="A14" s="69" t="s">
        <v>680</v>
      </c>
      <c r="B14" s="69"/>
      <c r="C14" s="69"/>
      <c r="D14" s="69"/>
      <c r="E14" s="69"/>
      <c r="F14" s="69"/>
    </row>
    <row r="15" spans="1:6" hidden="1" outlineLevel="1" x14ac:dyDescent="0.2">
      <c r="A15" s="69" t="s">
        <v>681</v>
      </c>
      <c r="B15" s="69"/>
      <c r="C15" s="69"/>
      <c r="D15" s="69"/>
      <c r="E15" s="69"/>
      <c r="F15" s="69"/>
    </row>
    <row r="16" spans="1:6" hidden="1" outlineLevel="1" x14ac:dyDescent="0.2">
      <c r="A16" s="69" t="s">
        <v>682</v>
      </c>
      <c r="B16" s="69"/>
      <c r="C16" s="69"/>
      <c r="D16" s="69"/>
      <c r="E16" s="69"/>
      <c r="F16" s="69"/>
    </row>
    <row r="17" spans="1:6" hidden="1" outlineLevel="1" x14ac:dyDescent="0.2">
      <c r="A17" s="69" t="s">
        <v>683</v>
      </c>
      <c r="B17" s="69"/>
      <c r="C17" s="69"/>
      <c r="D17" s="69"/>
      <c r="E17" s="69"/>
      <c r="F17" s="69"/>
    </row>
    <row r="18" spans="1:6" hidden="1" outlineLevel="1" x14ac:dyDescent="0.2">
      <c r="A18" s="69" t="s">
        <v>684</v>
      </c>
      <c r="B18" s="69"/>
      <c r="C18" s="69"/>
      <c r="D18" s="69"/>
      <c r="E18" s="69"/>
      <c r="F18" s="69"/>
    </row>
    <row r="19" spans="1:6" hidden="1" outlineLevel="1" x14ac:dyDescent="0.2">
      <c r="A19" s="69" t="s">
        <v>685</v>
      </c>
      <c r="B19" s="69"/>
      <c r="C19" s="69"/>
      <c r="D19" s="69"/>
      <c r="E19" s="69"/>
      <c r="F19" s="69"/>
    </row>
    <row r="20" spans="1:6" hidden="1" outlineLevel="1" x14ac:dyDescent="0.2">
      <c r="A20" s="69" t="s">
        <v>686</v>
      </c>
      <c r="B20" s="69"/>
      <c r="C20" s="69"/>
      <c r="D20" s="69"/>
      <c r="E20" s="69"/>
      <c r="F20" s="69"/>
    </row>
    <row r="21" spans="1:6" hidden="1" outlineLevel="1" x14ac:dyDescent="0.2">
      <c r="A21" s="69" t="s">
        <v>687</v>
      </c>
      <c r="B21" s="69"/>
      <c r="C21" s="69"/>
      <c r="D21" s="69"/>
      <c r="E21" s="69"/>
      <c r="F21" s="69"/>
    </row>
    <row r="22" spans="1:6" hidden="1" outlineLevel="1" x14ac:dyDescent="0.2">
      <c r="A22" s="69" t="s">
        <v>688</v>
      </c>
      <c r="B22" s="69"/>
      <c r="C22" s="69"/>
      <c r="D22" s="69"/>
      <c r="E22" s="69"/>
      <c r="F22" s="69"/>
    </row>
    <row r="23" spans="1:6" hidden="1" outlineLevel="1" x14ac:dyDescent="0.2">
      <c r="A23" s="69" t="s">
        <v>689</v>
      </c>
      <c r="B23" s="69"/>
      <c r="C23" s="69"/>
      <c r="D23" s="69"/>
      <c r="E23" s="69"/>
      <c r="F23" s="69"/>
    </row>
    <row r="24" spans="1:6" hidden="1" outlineLevel="1" x14ac:dyDescent="0.2">
      <c r="A24" s="69" t="s">
        <v>690</v>
      </c>
      <c r="B24" s="69"/>
      <c r="C24" s="69"/>
      <c r="D24" s="69"/>
      <c r="E24" s="69"/>
      <c r="F24" s="69"/>
    </row>
    <row r="25" spans="1:6" hidden="1" outlineLevel="1" x14ac:dyDescent="0.2">
      <c r="A25" s="69" t="s">
        <v>691</v>
      </c>
      <c r="B25" s="69"/>
      <c r="C25" s="69"/>
      <c r="D25" s="69"/>
      <c r="E25" s="69"/>
      <c r="F25" s="69"/>
    </row>
    <row r="26" spans="1:6" hidden="1" outlineLevel="1" x14ac:dyDescent="0.2">
      <c r="A26" s="69" t="s">
        <v>692</v>
      </c>
      <c r="B26" s="69"/>
      <c r="C26" s="69"/>
      <c r="D26" s="69"/>
      <c r="E26" s="69"/>
      <c r="F26" s="69"/>
    </row>
    <row r="27" spans="1:6" hidden="1" outlineLevel="1" x14ac:dyDescent="0.2">
      <c r="A27" s="69" t="s">
        <v>693</v>
      </c>
      <c r="B27" s="69"/>
      <c r="C27" s="69"/>
      <c r="D27" s="69"/>
      <c r="E27" s="69"/>
      <c r="F27" s="69"/>
    </row>
    <row r="28" spans="1:6" hidden="1" outlineLevel="1" x14ac:dyDescent="0.2">
      <c r="A28" s="71" t="s">
        <v>694</v>
      </c>
      <c r="B28" s="71"/>
      <c r="C28" s="71"/>
      <c r="D28" s="71"/>
      <c r="E28" s="71"/>
      <c r="F28" s="71"/>
    </row>
    <row r="29" spans="1:6" hidden="1" outlineLevel="1" x14ac:dyDescent="0.2">
      <c r="A29" s="71" t="s">
        <v>695</v>
      </c>
      <c r="B29" s="71"/>
      <c r="C29" s="71"/>
      <c r="D29" s="71"/>
      <c r="E29" s="71"/>
      <c r="F29" s="71"/>
    </row>
    <row r="30" spans="1:6" ht="16.5" hidden="1" outlineLevel="1" x14ac:dyDescent="0.2">
      <c r="A30" s="70" t="s">
        <v>696</v>
      </c>
      <c r="B30" s="70"/>
      <c r="C30" s="70"/>
      <c r="D30" s="70"/>
      <c r="E30" s="70"/>
      <c r="F30" s="70"/>
    </row>
    <row r="31" spans="1:6" hidden="1" outlineLevel="1" x14ac:dyDescent="0.2">
      <c r="A31" s="69" t="s">
        <v>697</v>
      </c>
      <c r="B31" s="69"/>
      <c r="C31" s="69"/>
      <c r="D31" s="69"/>
      <c r="E31" s="69"/>
      <c r="F31" s="69"/>
    </row>
    <row r="32" spans="1:6" hidden="1" outlineLevel="1" x14ac:dyDescent="0.2">
      <c r="A32" s="69" t="s">
        <v>698</v>
      </c>
      <c r="B32" s="69"/>
      <c r="C32" s="69"/>
      <c r="D32" s="69"/>
      <c r="E32" s="69"/>
      <c r="F32" s="69"/>
    </row>
    <row r="33" spans="1:6" hidden="1" outlineLevel="1" x14ac:dyDescent="0.2">
      <c r="A33" s="71" t="s">
        <v>699</v>
      </c>
      <c r="B33" s="71"/>
      <c r="C33" s="71"/>
      <c r="D33" s="71"/>
      <c r="E33" s="71"/>
      <c r="F33" s="71"/>
    </row>
    <row r="34" spans="1:6" hidden="1" outlineLevel="1" x14ac:dyDescent="0.2">
      <c r="A34" s="71" t="s">
        <v>700</v>
      </c>
      <c r="B34" s="71"/>
      <c r="C34" s="71"/>
      <c r="D34" s="71"/>
      <c r="E34" s="71"/>
      <c r="F34" s="71"/>
    </row>
    <row r="35" spans="1:6" hidden="1" outlineLevel="1" x14ac:dyDescent="0.2">
      <c r="A35" s="69" t="s">
        <v>701</v>
      </c>
      <c r="B35" s="69"/>
      <c r="C35" s="69"/>
      <c r="D35" s="69"/>
      <c r="E35" s="69"/>
      <c r="F35" s="69"/>
    </row>
    <row r="36" spans="1:6" hidden="1" outlineLevel="1" x14ac:dyDescent="0.2">
      <c r="A36" s="69" t="s">
        <v>702</v>
      </c>
      <c r="B36" s="69"/>
      <c r="C36" s="69"/>
      <c r="D36" s="69"/>
      <c r="E36" s="69"/>
      <c r="F36" s="69"/>
    </row>
    <row r="37" spans="1:6" hidden="1" outlineLevel="1" x14ac:dyDescent="0.2">
      <c r="A37" s="75" t="s">
        <v>703</v>
      </c>
      <c r="B37" s="75"/>
      <c r="C37" s="75"/>
      <c r="D37" s="75"/>
      <c r="E37" s="75"/>
      <c r="F37" s="75"/>
    </row>
    <row r="38" spans="1:6" hidden="1" outlineLevel="1" x14ac:dyDescent="0.2">
      <c r="A38" s="75" t="s">
        <v>704</v>
      </c>
      <c r="B38" s="75"/>
      <c r="C38" s="75"/>
      <c r="D38" s="75"/>
      <c r="E38" s="75"/>
      <c r="F38" s="75"/>
    </row>
    <row r="39" spans="1:6" hidden="1" outlineLevel="1" x14ac:dyDescent="0.2">
      <c r="A39" s="69" t="s">
        <v>705</v>
      </c>
      <c r="B39" s="69"/>
      <c r="C39" s="69"/>
      <c r="D39" s="69"/>
      <c r="E39" s="69"/>
      <c r="F39" s="69"/>
    </row>
    <row r="40" spans="1:6" hidden="1" outlineLevel="1" x14ac:dyDescent="0.2">
      <c r="A40" s="69" t="s">
        <v>706</v>
      </c>
      <c r="B40" s="69"/>
      <c r="C40" s="69"/>
      <c r="D40" s="69"/>
      <c r="E40" s="69"/>
      <c r="F40" s="69"/>
    </row>
    <row r="41" spans="1:6" hidden="1" outlineLevel="1" x14ac:dyDescent="0.2">
      <c r="A41" s="69" t="s">
        <v>707</v>
      </c>
      <c r="B41" s="69"/>
      <c r="C41" s="69"/>
      <c r="D41" s="69"/>
      <c r="E41" s="69"/>
      <c r="F41" s="69"/>
    </row>
    <row r="42" spans="1:6" hidden="1" outlineLevel="1" x14ac:dyDescent="0.2">
      <c r="A42" s="69" t="s">
        <v>708</v>
      </c>
      <c r="B42" s="69"/>
      <c r="C42" s="69"/>
      <c r="D42" s="69"/>
      <c r="E42" s="69"/>
      <c r="F42" s="69"/>
    </row>
    <row r="43" spans="1:6" ht="16.5" hidden="1" outlineLevel="1" x14ac:dyDescent="0.2">
      <c r="A43" s="70" t="s">
        <v>709</v>
      </c>
      <c r="B43" s="70"/>
      <c r="C43" s="70"/>
      <c r="D43" s="70"/>
      <c r="E43" s="70"/>
      <c r="F43" s="70"/>
    </row>
    <row r="44" spans="1:6" hidden="1" outlineLevel="1" x14ac:dyDescent="0.2">
      <c r="A44" s="69" t="s">
        <v>710</v>
      </c>
      <c r="B44" s="69"/>
      <c r="C44" s="69"/>
      <c r="D44" s="69"/>
      <c r="E44" s="69"/>
      <c r="F44" s="69"/>
    </row>
    <row r="45" spans="1:6" hidden="1" outlineLevel="1" x14ac:dyDescent="0.2">
      <c r="A45" s="69" t="s">
        <v>711</v>
      </c>
      <c r="B45" s="69"/>
      <c r="C45" s="69"/>
      <c r="D45" s="69"/>
      <c r="E45" s="69"/>
      <c r="F45" s="69"/>
    </row>
    <row r="46" spans="1:6" hidden="1" outlineLevel="1" x14ac:dyDescent="0.2">
      <c r="A46" s="69" t="s">
        <v>712</v>
      </c>
      <c r="B46" s="69"/>
      <c r="C46" s="69"/>
      <c r="D46" s="69"/>
      <c r="E46" s="69"/>
      <c r="F46" s="69"/>
    </row>
    <row r="47" spans="1:6" hidden="1" outlineLevel="1" x14ac:dyDescent="0.2">
      <c r="A47" s="69" t="s">
        <v>713</v>
      </c>
      <c r="B47" s="69"/>
      <c r="C47" s="69"/>
      <c r="D47" s="69"/>
      <c r="E47" s="69"/>
      <c r="F47" s="69"/>
    </row>
    <row r="48" spans="1:6" hidden="1" outlineLevel="1" x14ac:dyDescent="0.2">
      <c r="A48" s="69" t="s">
        <v>714</v>
      </c>
      <c r="B48" s="69"/>
      <c r="C48" s="69"/>
      <c r="D48" s="69"/>
      <c r="E48" s="69"/>
      <c r="F48" s="69"/>
    </row>
    <row r="49" spans="1:6" hidden="1" outlineLevel="1" x14ac:dyDescent="0.2">
      <c r="A49" s="69" t="s">
        <v>715</v>
      </c>
      <c r="B49" s="69"/>
      <c r="C49" s="69"/>
      <c r="D49" s="69"/>
      <c r="E49" s="69"/>
      <c r="F49" s="69"/>
    </row>
    <row r="50" spans="1:6" hidden="1" outlineLevel="1" x14ac:dyDescent="0.2">
      <c r="A50" s="69" t="s">
        <v>716</v>
      </c>
      <c r="B50" s="69"/>
      <c r="C50" s="69"/>
      <c r="D50" s="69"/>
      <c r="E50" s="69"/>
      <c r="F50" s="69"/>
    </row>
    <row r="51" spans="1:6" ht="16.5" hidden="1" outlineLevel="1" x14ac:dyDescent="0.2">
      <c r="A51" s="70" t="s">
        <v>717</v>
      </c>
      <c r="B51" s="70"/>
      <c r="C51" s="70"/>
      <c r="D51" s="70"/>
      <c r="E51" s="70"/>
      <c r="F51" s="70"/>
    </row>
    <row r="52" spans="1:6" hidden="1" outlineLevel="1" x14ac:dyDescent="0.2">
      <c r="A52" s="71" t="s">
        <v>718</v>
      </c>
      <c r="B52" s="71"/>
      <c r="C52" s="71"/>
      <c r="D52" s="71"/>
      <c r="E52" s="71"/>
      <c r="F52" s="71"/>
    </row>
    <row r="53" spans="1:6" hidden="1" outlineLevel="1" x14ac:dyDescent="0.2">
      <c r="A53" s="71" t="s">
        <v>719</v>
      </c>
      <c r="B53" s="71"/>
      <c r="C53" s="71"/>
      <c r="D53" s="71"/>
      <c r="E53" s="71"/>
      <c r="F53" s="71"/>
    </row>
    <row r="54" spans="1:6" hidden="1" outlineLevel="1" x14ac:dyDescent="0.2">
      <c r="A54" s="69" t="s">
        <v>720</v>
      </c>
      <c r="B54" s="69"/>
      <c r="C54" s="69"/>
      <c r="D54" s="69"/>
      <c r="E54" s="69"/>
      <c r="F54" s="69"/>
    </row>
    <row r="55" spans="1:6" hidden="1" outlineLevel="1" x14ac:dyDescent="0.2">
      <c r="A55" s="69" t="s">
        <v>721</v>
      </c>
      <c r="B55" s="69"/>
      <c r="C55" s="69"/>
      <c r="D55" s="69"/>
      <c r="E55" s="69"/>
      <c r="F55" s="69"/>
    </row>
    <row r="56" spans="1:6" hidden="1" outlineLevel="1" x14ac:dyDescent="0.2">
      <c r="A56" s="69" t="s">
        <v>722</v>
      </c>
      <c r="B56" s="69"/>
      <c r="C56" s="69"/>
      <c r="D56" s="69"/>
      <c r="E56" s="69"/>
      <c r="F56" s="69"/>
    </row>
    <row r="57" spans="1:6" hidden="1" outlineLevel="1" x14ac:dyDescent="0.2">
      <c r="A57" s="69" t="s">
        <v>723</v>
      </c>
      <c r="B57" s="69"/>
      <c r="C57" s="69"/>
      <c r="D57" s="69"/>
      <c r="E57" s="69"/>
      <c r="F57" s="69"/>
    </row>
    <row r="58" spans="1:6" hidden="1" outlineLevel="1" x14ac:dyDescent="0.2">
      <c r="A58" s="69" t="s">
        <v>724</v>
      </c>
      <c r="B58" s="69"/>
      <c r="C58" s="69"/>
      <c r="D58" s="69"/>
      <c r="E58" s="69"/>
      <c r="F58" s="69"/>
    </row>
    <row r="59" spans="1:6" hidden="1" outlineLevel="1" x14ac:dyDescent="0.2">
      <c r="A59" s="69" t="s">
        <v>725</v>
      </c>
      <c r="B59" s="69"/>
      <c r="C59" s="69"/>
      <c r="D59" s="69"/>
      <c r="E59" s="69"/>
      <c r="F59" s="69"/>
    </row>
    <row r="60" spans="1:6" hidden="1" outlineLevel="1" x14ac:dyDescent="0.2">
      <c r="A60" s="69" t="s">
        <v>726</v>
      </c>
      <c r="B60" s="69"/>
      <c r="C60" s="69"/>
      <c r="D60" s="69"/>
      <c r="E60" s="69"/>
      <c r="F60" s="69"/>
    </row>
    <row r="61" spans="1:6" hidden="1" outlineLevel="1" x14ac:dyDescent="0.2">
      <c r="A61" s="69" t="s">
        <v>727</v>
      </c>
      <c r="B61" s="69"/>
      <c r="C61" s="69"/>
      <c r="D61" s="69"/>
      <c r="E61" s="69"/>
      <c r="F61" s="69"/>
    </row>
    <row r="62" spans="1:6" hidden="1" outlineLevel="1" x14ac:dyDescent="0.2">
      <c r="A62" s="69" t="s">
        <v>728</v>
      </c>
      <c r="B62" s="69"/>
      <c r="C62" s="69"/>
      <c r="D62" s="69"/>
      <c r="E62" s="69"/>
      <c r="F62" s="69"/>
    </row>
    <row r="63" spans="1:6" hidden="1" outlineLevel="1" x14ac:dyDescent="0.2">
      <c r="A63" s="69" t="s">
        <v>729</v>
      </c>
      <c r="B63" s="69"/>
      <c r="C63" s="69"/>
      <c r="D63" s="69"/>
      <c r="E63" s="69"/>
      <c r="F63" s="69"/>
    </row>
    <row r="64" spans="1:6" hidden="1" outlineLevel="1" x14ac:dyDescent="0.2">
      <c r="A64" s="69" t="s">
        <v>730</v>
      </c>
      <c r="B64" s="69"/>
      <c r="C64" s="69"/>
      <c r="D64" s="69"/>
      <c r="E64" s="69"/>
      <c r="F64" s="69"/>
    </row>
    <row r="65" spans="1:6" hidden="1" outlineLevel="1" x14ac:dyDescent="0.2">
      <c r="A65" s="69" t="s">
        <v>731</v>
      </c>
      <c r="B65" s="69"/>
      <c r="C65" s="69"/>
      <c r="D65" s="69"/>
      <c r="E65" s="69"/>
      <c r="F65" s="69"/>
    </row>
    <row r="66" spans="1:6" hidden="1" outlineLevel="1" x14ac:dyDescent="0.2">
      <c r="A66" s="69" t="s">
        <v>732</v>
      </c>
      <c r="B66" s="69"/>
      <c r="C66" s="69"/>
      <c r="D66" s="69"/>
      <c r="E66" s="69"/>
      <c r="F66" s="69"/>
    </row>
    <row r="67" spans="1:6" hidden="1" outlineLevel="1" x14ac:dyDescent="0.2">
      <c r="A67" s="69" t="s">
        <v>733</v>
      </c>
      <c r="B67" s="69"/>
      <c r="C67" s="69"/>
      <c r="D67" s="69"/>
      <c r="E67" s="69"/>
      <c r="F67" s="69"/>
    </row>
    <row r="68" spans="1:6" hidden="1" outlineLevel="1" x14ac:dyDescent="0.2">
      <c r="A68" s="69" t="s">
        <v>734</v>
      </c>
      <c r="B68" s="69"/>
      <c r="C68" s="69"/>
      <c r="D68" s="69"/>
      <c r="E68" s="69"/>
      <c r="F68" s="69"/>
    </row>
    <row r="69" spans="1:6" hidden="1" outlineLevel="1" x14ac:dyDescent="0.2">
      <c r="A69" s="71" t="s">
        <v>735</v>
      </c>
      <c r="B69" s="71"/>
      <c r="C69" s="71"/>
      <c r="D69" s="71"/>
      <c r="E69" s="71"/>
      <c r="F69" s="71"/>
    </row>
    <row r="70" spans="1:6" hidden="1" outlineLevel="1" x14ac:dyDescent="0.2">
      <c r="A70" s="71" t="s">
        <v>736</v>
      </c>
      <c r="B70" s="71"/>
      <c r="C70" s="71"/>
      <c r="D70" s="71"/>
      <c r="E70" s="71"/>
      <c r="F70" s="71"/>
    </row>
    <row r="71" spans="1:6" ht="16.5" hidden="1" outlineLevel="1" x14ac:dyDescent="0.2">
      <c r="A71" s="70" t="s">
        <v>737</v>
      </c>
      <c r="B71" s="70"/>
      <c r="C71" s="70"/>
      <c r="D71" s="70"/>
      <c r="E71" s="70"/>
      <c r="F71" s="70"/>
    </row>
    <row r="72" spans="1:6" hidden="1" outlineLevel="1" x14ac:dyDescent="0.2">
      <c r="A72" s="69" t="s">
        <v>738</v>
      </c>
      <c r="B72" s="69"/>
      <c r="C72" s="69"/>
      <c r="D72" s="69"/>
      <c r="E72" s="69"/>
      <c r="F72" s="69"/>
    </row>
    <row r="73" spans="1:6" hidden="1" outlineLevel="1" x14ac:dyDescent="0.2">
      <c r="A73" s="69" t="s">
        <v>739</v>
      </c>
      <c r="B73" s="69"/>
      <c r="C73" s="69"/>
      <c r="D73" s="69"/>
      <c r="E73" s="69"/>
      <c r="F73" s="69"/>
    </row>
    <row r="74" spans="1:6" hidden="1" outlineLevel="1" x14ac:dyDescent="0.2">
      <c r="A74" s="69" t="s">
        <v>740</v>
      </c>
      <c r="B74" s="69"/>
      <c r="C74" s="69"/>
      <c r="D74" s="69"/>
      <c r="E74" s="69"/>
      <c r="F74" s="69"/>
    </row>
    <row r="75" spans="1:6" hidden="1" outlineLevel="1" x14ac:dyDescent="0.2">
      <c r="A75" s="69" t="s">
        <v>741</v>
      </c>
      <c r="B75" s="69"/>
      <c r="C75" s="69"/>
      <c r="D75" s="69"/>
      <c r="E75" s="69"/>
      <c r="F75" s="69"/>
    </row>
    <row r="76" spans="1:6" hidden="1" outlineLevel="1" x14ac:dyDescent="0.2">
      <c r="A76" s="69" t="s">
        <v>742</v>
      </c>
      <c r="B76" s="69"/>
      <c r="C76" s="69"/>
      <c r="D76" s="69"/>
      <c r="E76" s="69"/>
      <c r="F76" s="69"/>
    </row>
    <row r="77" spans="1:6" hidden="1" outlineLevel="1" x14ac:dyDescent="0.2">
      <c r="A77" s="69" t="s">
        <v>743</v>
      </c>
      <c r="B77" s="69"/>
      <c r="C77" s="69"/>
      <c r="D77" s="69"/>
      <c r="E77" s="69"/>
      <c r="F77" s="69"/>
    </row>
    <row r="78" spans="1:6" hidden="1" outlineLevel="1" x14ac:dyDescent="0.2">
      <c r="A78" s="71" t="s">
        <v>745</v>
      </c>
      <c r="B78" s="69"/>
      <c r="C78" s="69"/>
      <c r="D78" s="69"/>
      <c r="E78" s="69"/>
      <c r="F78" s="69"/>
    </row>
    <row r="79" spans="1:6" hidden="1" outlineLevel="1" x14ac:dyDescent="0.2">
      <c r="A79" s="69" t="s">
        <v>744</v>
      </c>
      <c r="B79" s="69"/>
      <c r="C79" s="69"/>
      <c r="D79" s="69"/>
      <c r="E79" s="69"/>
      <c r="F79" s="69"/>
    </row>
    <row r="80" spans="1:6" hidden="1" outlineLevel="1" x14ac:dyDescent="0.2">
      <c r="A80" s="69" t="s">
        <v>746</v>
      </c>
      <c r="B80" s="69"/>
      <c r="C80" s="69"/>
      <c r="D80" s="69"/>
      <c r="E80" s="69"/>
      <c r="F80" s="69"/>
    </row>
    <row r="81" spans="1:6" hidden="1" outlineLevel="1" x14ac:dyDescent="0.2">
      <c r="A81" s="69" t="s">
        <v>747</v>
      </c>
      <c r="B81" s="69"/>
      <c r="C81" s="69"/>
      <c r="D81" s="69"/>
      <c r="E81" s="69"/>
      <c r="F81" s="69"/>
    </row>
    <row r="82" spans="1:6" hidden="1" outlineLevel="1" x14ac:dyDescent="0.2">
      <c r="A82" s="71" t="s">
        <v>750</v>
      </c>
      <c r="B82" s="69"/>
      <c r="C82" s="69"/>
      <c r="D82" s="69"/>
      <c r="E82" s="69"/>
      <c r="F82" s="69"/>
    </row>
    <row r="83" spans="1:6" hidden="1" outlineLevel="1" x14ac:dyDescent="0.2">
      <c r="A83" s="69" t="s">
        <v>748</v>
      </c>
      <c r="B83" s="69"/>
      <c r="C83" s="69"/>
      <c r="D83" s="69"/>
      <c r="E83" s="69"/>
      <c r="F83" s="69"/>
    </row>
    <row r="84" spans="1:6" hidden="1" outlineLevel="1" x14ac:dyDescent="0.2">
      <c r="A84" s="69" t="s">
        <v>749</v>
      </c>
      <c r="B84" s="69"/>
      <c r="C84" s="69"/>
      <c r="D84" s="69"/>
      <c r="E84" s="69"/>
      <c r="F84" s="69"/>
    </row>
    <row r="85" spans="1:6" hidden="1" outlineLevel="1" x14ac:dyDescent="0.2">
      <c r="A85" s="69" t="s">
        <v>751</v>
      </c>
      <c r="B85" s="69"/>
      <c r="C85" s="69"/>
      <c r="D85" s="69"/>
      <c r="E85" s="69"/>
      <c r="F85" s="69"/>
    </row>
    <row r="86" spans="1:6" hidden="1" outlineLevel="1" x14ac:dyDescent="0.2">
      <c r="A86" s="69" t="s">
        <v>752</v>
      </c>
      <c r="B86" s="69"/>
      <c r="C86" s="69"/>
      <c r="D86" s="69"/>
      <c r="E86" s="69"/>
      <c r="F86" s="69"/>
    </row>
    <row r="87" spans="1:6" hidden="1" outlineLevel="1" x14ac:dyDescent="0.2">
      <c r="A87" s="46"/>
      <c r="B87" s="46"/>
      <c r="C87" s="46"/>
      <c r="D87" s="46"/>
      <c r="E87" s="46"/>
      <c r="F87" s="46"/>
    </row>
    <row r="88" spans="1:6" hidden="1" outlineLevel="1" x14ac:dyDescent="0.2">
      <c r="A88" s="46"/>
      <c r="B88" s="46"/>
      <c r="C88" s="46"/>
      <c r="D88" s="46"/>
      <c r="E88" s="46"/>
      <c r="F88" s="46"/>
    </row>
    <row r="89" spans="1:6" ht="26.1" customHeight="1" collapsed="1" x14ac:dyDescent="0.2">
      <c r="A89" s="72" t="s">
        <v>753</v>
      </c>
      <c r="B89" s="73"/>
      <c r="C89" s="73"/>
      <c r="D89" s="73"/>
      <c r="E89" s="73"/>
      <c r="F89" s="74"/>
    </row>
    <row r="90" spans="1:6" hidden="1" outlineLevel="1" x14ac:dyDescent="0.2">
      <c r="A90" s="69" t="s">
        <v>754</v>
      </c>
      <c r="B90" s="69"/>
      <c r="C90" s="69"/>
      <c r="D90" s="69"/>
      <c r="E90" s="69"/>
      <c r="F90" s="69"/>
    </row>
    <row r="91" spans="1:6" ht="16.5" hidden="1" outlineLevel="1" x14ac:dyDescent="0.2">
      <c r="A91" s="70" t="s">
        <v>755</v>
      </c>
      <c r="B91" s="70"/>
      <c r="C91" s="70"/>
      <c r="D91" s="70"/>
      <c r="E91" s="70"/>
      <c r="F91" s="70"/>
    </row>
    <row r="92" spans="1:6" hidden="1" outlineLevel="1" x14ac:dyDescent="0.2">
      <c r="A92" s="69" t="s">
        <v>756</v>
      </c>
      <c r="B92" s="69"/>
      <c r="C92" s="69"/>
      <c r="D92" s="69"/>
      <c r="E92" s="69"/>
      <c r="F92" s="69"/>
    </row>
    <row r="93" spans="1:6" hidden="1" outlineLevel="1" x14ac:dyDescent="0.2">
      <c r="A93" s="69" t="s">
        <v>757</v>
      </c>
      <c r="B93" s="69"/>
      <c r="C93" s="69"/>
      <c r="D93" s="69"/>
      <c r="E93" s="69"/>
      <c r="F93" s="69"/>
    </row>
    <row r="94" spans="1:6" hidden="1" outlineLevel="1" x14ac:dyDescent="0.2">
      <c r="A94" s="69" t="s">
        <v>758</v>
      </c>
      <c r="B94" s="69"/>
      <c r="C94" s="69"/>
      <c r="D94" s="69"/>
      <c r="E94" s="69"/>
      <c r="F94" s="69"/>
    </row>
    <row r="95" spans="1:6" hidden="1" outlineLevel="1" x14ac:dyDescent="0.2">
      <c r="A95" s="69" t="s">
        <v>759</v>
      </c>
      <c r="B95" s="69"/>
      <c r="C95" s="69"/>
      <c r="D95" s="69"/>
      <c r="E95" s="69"/>
      <c r="F95" s="69"/>
    </row>
    <row r="96" spans="1:6" hidden="1" outlineLevel="1" x14ac:dyDescent="0.2">
      <c r="A96" s="69" t="s">
        <v>760</v>
      </c>
      <c r="B96" s="69"/>
      <c r="C96" s="69"/>
      <c r="D96" s="69"/>
      <c r="E96" s="69"/>
      <c r="F96" s="69"/>
    </row>
    <row r="97" spans="1:6" hidden="1" outlineLevel="1" x14ac:dyDescent="0.2">
      <c r="A97" s="69" t="s">
        <v>761</v>
      </c>
      <c r="B97" s="69"/>
      <c r="C97" s="69"/>
      <c r="D97" s="69"/>
      <c r="E97" s="69"/>
      <c r="F97" s="69"/>
    </row>
    <row r="98" spans="1:6" ht="16.5" hidden="1" outlineLevel="1" x14ac:dyDescent="0.2">
      <c r="A98" s="70" t="s">
        <v>762</v>
      </c>
      <c r="B98" s="70"/>
      <c r="C98" s="70"/>
      <c r="D98" s="70"/>
      <c r="E98" s="70"/>
      <c r="F98" s="70"/>
    </row>
    <row r="99" spans="1:6" hidden="1" outlineLevel="1" x14ac:dyDescent="0.2">
      <c r="A99" s="69" t="s">
        <v>763</v>
      </c>
      <c r="B99" s="69"/>
      <c r="C99" s="69"/>
      <c r="D99" s="69"/>
      <c r="E99" s="69"/>
      <c r="F99" s="69"/>
    </row>
    <row r="100" spans="1:6" hidden="1" outlineLevel="1" x14ac:dyDescent="0.2">
      <c r="A100" s="69" t="s">
        <v>764</v>
      </c>
      <c r="B100" s="69"/>
      <c r="C100" s="69"/>
      <c r="D100" s="69"/>
      <c r="E100" s="69"/>
      <c r="F100" s="69"/>
    </row>
    <row r="101" spans="1:6" ht="42" hidden="1" customHeight="1" outlineLevel="1" x14ac:dyDescent="0.2">
      <c r="A101" s="76"/>
      <c r="B101" s="76"/>
      <c r="C101" s="76"/>
      <c r="D101" s="76"/>
      <c r="E101" s="76"/>
      <c r="F101" s="76"/>
    </row>
    <row r="102" spans="1:6" hidden="1" outlineLevel="1" x14ac:dyDescent="0.2">
      <c r="A102" s="69" t="s">
        <v>765</v>
      </c>
      <c r="B102" s="69"/>
      <c r="C102" s="69"/>
      <c r="D102" s="69"/>
      <c r="E102" s="69"/>
      <c r="F102" s="69"/>
    </row>
    <row r="103" spans="1:6" ht="42" hidden="1" customHeight="1" outlineLevel="1" x14ac:dyDescent="0.2">
      <c r="A103" s="76"/>
      <c r="B103" s="76"/>
      <c r="C103" s="76"/>
      <c r="D103" s="76"/>
      <c r="E103" s="76"/>
      <c r="F103" s="76"/>
    </row>
    <row r="104" spans="1:6" hidden="1" outlineLevel="1" x14ac:dyDescent="0.2">
      <c r="A104" s="69" t="s">
        <v>766</v>
      </c>
      <c r="B104" s="69"/>
      <c r="C104" s="69"/>
      <c r="D104" s="69"/>
      <c r="E104" s="69"/>
      <c r="F104" s="69"/>
    </row>
    <row r="105" spans="1:6" ht="42" hidden="1" customHeight="1" outlineLevel="1" x14ac:dyDescent="0.2">
      <c r="A105" s="76"/>
      <c r="B105" s="76"/>
      <c r="C105" s="76"/>
      <c r="D105" s="76"/>
      <c r="E105" s="76"/>
      <c r="F105" s="76"/>
    </row>
    <row r="106" spans="1:6" hidden="1" outlineLevel="1" x14ac:dyDescent="0.2">
      <c r="A106" s="69" t="s">
        <v>767</v>
      </c>
      <c r="B106" s="69"/>
      <c r="C106" s="69"/>
      <c r="D106" s="69"/>
      <c r="E106" s="69"/>
      <c r="F106" s="69"/>
    </row>
    <row r="107" spans="1:6" ht="16.5" hidden="1" outlineLevel="1" x14ac:dyDescent="0.2">
      <c r="A107" s="70" t="s">
        <v>768</v>
      </c>
      <c r="B107" s="70"/>
      <c r="C107" s="70"/>
      <c r="D107" s="70"/>
      <c r="E107" s="70"/>
      <c r="F107" s="70"/>
    </row>
    <row r="108" spans="1:6" hidden="1" outlineLevel="1" x14ac:dyDescent="0.2">
      <c r="A108" s="69" t="s">
        <v>769</v>
      </c>
      <c r="B108" s="69"/>
      <c r="C108" s="69"/>
      <c r="D108" s="69"/>
      <c r="E108" s="69"/>
      <c r="F108" s="69"/>
    </row>
    <row r="109" spans="1:6" ht="42" hidden="1" customHeight="1" outlineLevel="1" x14ac:dyDescent="0.2">
      <c r="A109" s="76"/>
      <c r="B109" s="76"/>
      <c r="C109" s="76"/>
      <c r="D109" s="76"/>
      <c r="E109" s="76"/>
      <c r="F109" s="76"/>
    </row>
    <row r="110" spans="1:6" hidden="1" outlineLevel="1" x14ac:dyDescent="0.2">
      <c r="A110" s="69" t="s">
        <v>770</v>
      </c>
      <c r="B110" s="69"/>
      <c r="C110" s="69"/>
      <c r="D110" s="69"/>
      <c r="E110" s="69"/>
      <c r="F110" s="69"/>
    </row>
    <row r="111" spans="1:6" hidden="1" outlineLevel="1" x14ac:dyDescent="0.2">
      <c r="A111" s="69" t="s">
        <v>771</v>
      </c>
      <c r="B111" s="69"/>
      <c r="C111" s="69"/>
      <c r="D111" s="69"/>
      <c r="E111" s="69"/>
      <c r="F111" s="69"/>
    </row>
    <row r="112" spans="1:6" hidden="1" outlineLevel="1" x14ac:dyDescent="0.2">
      <c r="A112" s="69" t="s">
        <v>772</v>
      </c>
      <c r="B112" s="69"/>
      <c r="C112" s="69"/>
      <c r="D112" s="69"/>
      <c r="E112" s="69"/>
      <c r="F112" s="69"/>
    </row>
    <row r="113" spans="1:6" ht="16.5" hidden="1" outlineLevel="1" x14ac:dyDescent="0.2">
      <c r="A113" s="70" t="s">
        <v>773</v>
      </c>
      <c r="B113" s="70"/>
      <c r="C113" s="70"/>
      <c r="D113" s="70"/>
      <c r="E113" s="70"/>
      <c r="F113" s="70"/>
    </row>
    <row r="114" spans="1:6" hidden="1" outlineLevel="1" x14ac:dyDescent="0.2">
      <c r="A114" s="69" t="s">
        <v>774</v>
      </c>
      <c r="B114" s="69"/>
      <c r="C114" s="69"/>
      <c r="D114" s="69"/>
      <c r="E114" s="69"/>
      <c r="F114" s="69"/>
    </row>
    <row r="115" spans="1:6" hidden="1" outlineLevel="1" x14ac:dyDescent="0.2">
      <c r="A115" s="69" t="s">
        <v>775</v>
      </c>
      <c r="B115" s="69"/>
      <c r="C115" s="69"/>
      <c r="D115" s="69"/>
      <c r="E115" s="69"/>
      <c r="F115" s="69"/>
    </row>
    <row r="116" spans="1:6" hidden="1" outlineLevel="1" x14ac:dyDescent="0.2">
      <c r="A116" s="69" t="s">
        <v>776</v>
      </c>
      <c r="B116" s="69"/>
      <c r="C116" s="69"/>
      <c r="D116" s="69"/>
      <c r="E116" s="69"/>
      <c r="F116" s="69"/>
    </row>
    <row r="117" spans="1:6" hidden="1" outlineLevel="1" x14ac:dyDescent="0.2">
      <c r="A117" s="69" t="s">
        <v>777</v>
      </c>
      <c r="B117" s="69"/>
      <c r="C117" s="69"/>
      <c r="D117" s="69"/>
      <c r="E117" s="69"/>
      <c r="F117" s="69"/>
    </row>
    <row r="118" spans="1:6" hidden="1" outlineLevel="1" x14ac:dyDescent="0.2">
      <c r="A118" s="69" t="s">
        <v>778</v>
      </c>
      <c r="B118" s="69"/>
      <c r="C118" s="69"/>
      <c r="D118" s="69"/>
      <c r="E118" s="69"/>
      <c r="F118" s="69"/>
    </row>
    <row r="119" spans="1:6" hidden="1" outlineLevel="1" x14ac:dyDescent="0.2">
      <c r="A119" s="69" t="s">
        <v>779</v>
      </c>
      <c r="B119" s="69"/>
      <c r="C119" s="69"/>
      <c r="D119" s="69"/>
      <c r="E119" s="69"/>
      <c r="F119" s="69"/>
    </row>
    <row r="120" spans="1:6" hidden="1" outlineLevel="1" x14ac:dyDescent="0.2">
      <c r="A120" s="69" t="s">
        <v>780</v>
      </c>
      <c r="B120" s="69"/>
      <c r="C120" s="69"/>
      <c r="D120" s="69"/>
      <c r="E120" s="69"/>
      <c r="F120" s="69"/>
    </row>
    <row r="121" spans="1:6" hidden="1" outlineLevel="1" x14ac:dyDescent="0.2">
      <c r="A121" s="69" t="s">
        <v>781</v>
      </c>
      <c r="B121" s="69"/>
      <c r="C121" s="69"/>
      <c r="D121" s="69"/>
      <c r="E121" s="69"/>
      <c r="F121" s="69"/>
    </row>
    <row r="122" spans="1:6" ht="16.5" hidden="1" outlineLevel="1" x14ac:dyDescent="0.2">
      <c r="A122" s="70" t="s">
        <v>782</v>
      </c>
      <c r="B122" s="70"/>
      <c r="C122" s="70"/>
      <c r="D122" s="70"/>
      <c r="E122" s="70"/>
      <c r="F122" s="70"/>
    </row>
    <row r="123" spans="1:6" hidden="1" outlineLevel="1" x14ac:dyDescent="0.2">
      <c r="A123" s="71" t="s">
        <v>783</v>
      </c>
      <c r="B123" s="71"/>
      <c r="C123" s="71"/>
      <c r="D123" s="71"/>
      <c r="E123" s="71"/>
      <c r="F123" s="71"/>
    </row>
    <row r="124" spans="1:6" hidden="1" outlineLevel="1" x14ac:dyDescent="0.2">
      <c r="A124" s="69" t="s">
        <v>784</v>
      </c>
      <c r="B124" s="69"/>
      <c r="C124" s="69"/>
      <c r="D124" s="69"/>
      <c r="E124" s="69"/>
      <c r="F124" s="69"/>
    </row>
    <row r="125" spans="1:6" hidden="1" outlineLevel="1" x14ac:dyDescent="0.2">
      <c r="A125" s="69" t="s">
        <v>785</v>
      </c>
      <c r="B125" s="69"/>
      <c r="C125" s="69"/>
      <c r="D125" s="69"/>
      <c r="E125" s="69"/>
      <c r="F125" s="69"/>
    </row>
    <row r="126" spans="1:6" ht="16.5" hidden="1" outlineLevel="1" x14ac:dyDescent="0.2">
      <c r="A126" s="70" t="s">
        <v>786</v>
      </c>
      <c r="B126" s="70"/>
      <c r="C126" s="70"/>
      <c r="D126" s="70"/>
      <c r="E126" s="70"/>
      <c r="F126" s="70"/>
    </row>
    <row r="127" spans="1:6" hidden="1" outlineLevel="1" x14ac:dyDescent="0.2">
      <c r="A127" s="69" t="s">
        <v>787</v>
      </c>
      <c r="B127" s="69"/>
      <c r="C127" s="69"/>
      <c r="D127" s="69"/>
      <c r="E127" s="69"/>
      <c r="F127" s="69"/>
    </row>
    <row r="128" spans="1:6" hidden="1" outlineLevel="1" x14ac:dyDescent="0.2">
      <c r="A128" s="69" t="s">
        <v>788</v>
      </c>
      <c r="B128" s="69"/>
      <c r="C128" s="69"/>
      <c r="D128" s="69"/>
      <c r="E128" s="69"/>
      <c r="F128" s="69"/>
    </row>
    <row r="129" spans="1:6" hidden="1" outlineLevel="1" x14ac:dyDescent="0.2">
      <c r="A129" s="69" t="s">
        <v>789</v>
      </c>
      <c r="B129" s="69"/>
      <c r="C129" s="69"/>
      <c r="D129" s="69"/>
      <c r="E129" s="69"/>
      <c r="F129" s="69"/>
    </row>
    <row r="130" spans="1:6" hidden="1" outlineLevel="1" x14ac:dyDescent="0.2">
      <c r="A130" s="69" t="s">
        <v>790</v>
      </c>
      <c r="B130" s="69"/>
      <c r="C130" s="69"/>
      <c r="D130" s="69"/>
      <c r="E130" s="69"/>
      <c r="F130" s="69"/>
    </row>
    <row r="131" spans="1:6" hidden="1" outlineLevel="1" x14ac:dyDescent="0.2">
      <c r="A131" s="46"/>
      <c r="B131" s="46"/>
      <c r="C131" s="46"/>
      <c r="D131" s="46"/>
      <c r="E131" s="46"/>
      <c r="F131" s="46"/>
    </row>
    <row r="132" spans="1:6" hidden="1" outlineLevel="1" x14ac:dyDescent="0.2">
      <c r="A132" s="46"/>
      <c r="B132" s="46"/>
      <c r="C132" s="46"/>
      <c r="D132" s="46"/>
      <c r="E132" s="46"/>
      <c r="F132" s="46"/>
    </row>
    <row r="133" spans="1:6" ht="26.1" customHeight="1" collapsed="1" x14ac:dyDescent="0.2">
      <c r="A133" s="72" t="s">
        <v>791</v>
      </c>
      <c r="B133" s="73"/>
      <c r="C133" s="73"/>
      <c r="D133" s="73"/>
      <c r="E133" s="73"/>
      <c r="F133" s="74"/>
    </row>
    <row r="134" spans="1:6" hidden="1" outlineLevel="1" x14ac:dyDescent="0.2">
      <c r="A134" s="69" t="s">
        <v>792</v>
      </c>
      <c r="B134" s="69"/>
      <c r="C134" s="69"/>
      <c r="D134" s="69"/>
      <c r="E134" s="69"/>
      <c r="F134" s="69"/>
    </row>
    <row r="135" spans="1:6" ht="16.5" hidden="1" outlineLevel="1" x14ac:dyDescent="0.2">
      <c r="A135" s="70" t="s">
        <v>793</v>
      </c>
      <c r="B135" s="70"/>
      <c r="C135" s="70"/>
      <c r="D135" s="70"/>
      <c r="E135" s="70"/>
      <c r="F135" s="70"/>
    </row>
    <row r="136" spans="1:6" hidden="1" outlineLevel="1" x14ac:dyDescent="0.2">
      <c r="A136" s="69" t="s">
        <v>794</v>
      </c>
      <c r="B136" s="69"/>
      <c r="C136" s="69"/>
      <c r="D136" s="69"/>
      <c r="E136" s="69"/>
      <c r="F136" s="69"/>
    </row>
    <row r="137" spans="1:6" hidden="1" outlineLevel="1" x14ac:dyDescent="0.2">
      <c r="A137" s="69" t="s">
        <v>795</v>
      </c>
      <c r="B137" s="69"/>
      <c r="C137" s="69"/>
      <c r="D137" s="69"/>
      <c r="E137" s="69"/>
      <c r="F137" s="69"/>
    </row>
    <row r="138" spans="1:6" hidden="1" outlineLevel="1" x14ac:dyDescent="0.2">
      <c r="A138" s="69" t="s">
        <v>796</v>
      </c>
      <c r="B138" s="69"/>
      <c r="C138" s="69"/>
      <c r="D138" s="69"/>
      <c r="E138" s="69"/>
      <c r="F138" s="69"/>
    </row>
    <row r="139" spans="1:6" ht="16.5" hidden="1" outlineLevel="1" x14ac:dyDescent="0.2">
      <c r="A139" s="70" t="s">
        <v>797</v>
      </c>
      <c r="B139" s="70"/>
      <c r="C139" s="70"/>
      <c r="D139" s="70"/>
      <c r="E139" s="70"/>
      <c r="F139" s="70"/>
    </row>
    <row r="140" spans="1:6" ht="42" hidden="1" customHeight="1" outlineLevel="1" x14ac:dyDescent="0.2">
      <c r="A140" s="76"/>
      <c r="B140" s="76"/>
      <c r="C140" s="76"/>
      <c r="D140" s="76"/>
      <c r="E140" s="76"/>
      <c r="F140" s="76"/>
    </row>
    <row r="141" spans="1:6" hidden="1" outlineLevel="1" x14ac:dyDescent="0.2">
      <c r="A141" s="69" t="s">
        <v>798</v>
      </c>
      <c r="B141" s="69"/>
      <c r="C141" s="69"/>
      <c r="D141" s="69"/>
      <c r="E141" s="69"/>
      <c r="F141" s="69"/>
    </row>
    <row r="142" spans="1:6" ht="42" hidden="1" customHeight="1" outlineLevel="1" x14ac:dyDescent="0.2">
      <c r="A142" s="76"/>
      <c r="B142" s="76"/>
      <c r="C142" s="76"/>
      <c r="D142" s="76"/>
      <c r="E142" s="76"/>
      <c r="F142" s="76"/>
    </row>
    <row r="143" spans="1:6" hidden="1" outlineLevel="1" x14ac:dyDescent="0.2">
      <c r="A143" s="69" t="s">
        <v>799</v>
      </c>
      <c r="B143" s="69"/>
      <c r="C143" s="69"/>
      <c r="D143" s="69"/>
      <c r="E143" s="69"/>
      <c r="F143" s="69"/>
    </row>
    <row r="144" spans="1:6" hidden="1" outlineLevel="1" x14ac:dyDescent="0.2">
      <c r="A144" s="69" t="s">
        <v>800</v>
      </c>
      <c r="B144" s="69"/>
      <c r="C144" s="69"/>
      <c r="D144" s="69"/>
      <c r="E144" s="69"/>
      <c r="F144" s="69"/>
    </row>
    <row r="145" spans="1:6" hidden="1" outlineLevel="1" x14ac:dyDescent="0.2">
      <c r="A145" s="69" t="s">
        <v>801</v>
      </c>
      <c r="B145" s="69"/>
      <c r="C145" s="69"/>
      <c r="D145" s="69"/>
      <c r="E145" s="69"/>
      <c r="F145" s="69"/>
    </row>
    <row r="146" spans="1:6" hidden="1" outlineLevel="1" x14ac:dyDescent="0.2">
      <c r="A146" s="69" t="s">
        <v>802</v>
      </c>
      <c r="B146" s="69"/>
      <c r="C146" s="69"/>
      <c r="D146" s="69"/>
      <c r="E146" s="69"/>
      <c r="F146" s="69"/>
    </row>
    <row r="147" spans="1:6" hidden="1" outlineLevel="1" x14ac:dyDescent="0.2">
      <c r="A147" s="69" t="s">
        <v>803</v>
      </c>
      <c r="B147" s="69"/>
      <c r="C147" s="69"/>
      <c r="D147" s="69"/>
      <c r="E147" s="69"/>
      <c r="F147" s="69"/>
    </row>
    <row r="148" spans="1:6" ht="16.5" hidden="1" outlineLevel="1" x14ac:dyDescent="0.2">
      <c r="A148" s="70" t="s">
        <v>804</v>
      </c>
      <c r="B148" s="70"/>
      <c r="C148" s="70"/>
      <c r="D148" s="70"/>
      <c r="E148" s="70"/>
      <c r="F148" s="70"/>
    </row>
    <row r="149" spans="1:6" hidden="1" outlineLevel="1" x14ac:dyDescent="0.2">
      <c r="A149" s="69" t="s">
        <v>805</v>
      </c>
      <c r="B149" s="69"/>
      <c r="C149" s="69"/>
      <c r="D149" s="69"/>
      <c r="E149" s="69"/>
      <c r="F149" s="69"/>
    </row>
    <row r="150" spans="1:6" hidden="1" outlineLevel="1" x14ac:dyDescent="0.2">
      <c r="A150" s="69" t="s">
        <v>806</v>
      </c>
      <c r="B150" s="69"/>
      <c r="C150" s="69"/>
      <c r="D150" s="69"/>
      <c r="E150" s="69"/>
      <c r="F150" s="69"/>
    </row>
    <row r="151" spans="1:6" hidden="1" outlineLevel="1" x14ac:dyDescent="0.2">
      <c r="A151" s="69" t="s">
        <v>807</v>
      </c>
      <c r="B151" s="69"/>
      <c r="C151" s="69"/>
      <c r="D151" s="69"/>
      <c r="E151" s="69"/>
      <c r="F151" s="69"/>
    </row>
    <row r="152" spans="1:6" hidden="1" outlineLevel="1" x14ac:dyDescent="0.2">
      <c r="A152" s="69" t="s">
        <v>808</v>
      </c>
      <c r="B152" s="69"/>
      <c r="C152" s="69"/>
      <c r="D152" s="69"/>
      <c r="E152" s="69"/>
      <c r="F152" s="69"/>
    </row>
    <row r="153" spans="1:6" hidden="1" outlineLevel="1" x14ac:dyDescent="0.2">
      <c r="A153" s="69" t="s">
        <v>809</v>
      </c>
      <c r="B153" s="69"/>
      <c r="C153" s="69"/>
      <c r="D153" s="69"/>
      <c r="E153" s="69"/>
      <c r="F153" s="69"/>
    </row>
    <row r="154" spans="1:6" hidden="1" outlineLevel="1" x14ac:dyDescent="0.2">
      <c r="A154" s="69" t="s">
        <v>810</v>
      </c>
      <c r="B154" s="69"/>
      <c r="C154" s="69"/>
      <c r="D154" s="69"/>
      <c r="E154" s="69"/>
      <c r="F154" s="69"/>
    </row>
    <row r="155" spans="1:6" hidden="1" outlineLevel="1" x14ac:dyDescent="0.2">
      <c r="A155" s="71" t="s">
        <v>811</v>
      </c>
      <c r="B155" s="71"/>
      <c r="C155" s="71"/>
      <c r="D155" s="71"/>
      <c r="E155" s="71"/>
      <c r="F155" s="71"/>
    </row>
    <row r="156" spans="1:6" ht="66" hidden="1" customHeight="1" outlineLevel="1" x14ac:dyDescent="0.2">
      <c r="A156" s="76"/>
      <c r="B156" s="76"/>
      <c r="C156" s="76"/>
      <c r="D156" s="76"/>
      <c r="E156" s="76"/>
      <c r="F156" s="76"/>
    </row>
    <row r="157" spans="1:6" hidden="1" outlineLevel="1" x14ac:dyDescent="0.2">
      <c r="A157" s="69" t="s">
        <v>812</v>
      </c>
      <c r="B157" s="69"/>
      <c r="C157" s="69"/>
      <c r="D157" s="69"/>
      <c r="E157" s="69"/>
      <c r="F157" s="69"/>
    </row>
    <row r="158" spans="1:6" hidden="1" outlineLevel="1" x14ac:dyDescent="0.2">
      <c r="A158" s="69" t="s">
        <v>813</v>
      </c>
      <c r="B158" s="69"/>
      <c r="C158" s="69"/>
      <c r="D158" s="69"/>
      <c r="E158" s="69"/>
      <c r="F158" s="69"/>
    </row>
    <row r="159" spans="1:6" hidden="1" outlineLevel="1" x14ac:dyDescent="0.2">
      <c r="A159" s="69" t="s">
        <v>814</v>
      </c>
      <c r="B159" s="69"/>
      <c r="C159" s="69"/>
      <c r="D159" s="69"/>
      <c r="E159" s="69"/>
      <c r="F159" s="69"/>
    </row>
    <row r="160" spans="1:6" ht="16.5" hidden="1" outlineLevel="1" x14ac:dyDescent="0.2">
      <c r="A160" s="70" t="s">
        <v>815</v>
      </c>
      <c r="B160" s="70"/>
      <c r="C160" s="70"/>
      <c r="D160" s="70"/>
      <c r="E160" s="70"/>
      <c r="F160" s="70"/>
    </row>
    <row r="161" spans="1:6" hidden="1" outlineLevel="1" x14ac:dyDescent="0.2">
      <c r="A161" s="69" t="s">
        <v>816</v>
      </c>
      <c r="B161" s="69"/>
      <c r="C161" s="69"/>
      <c r="D161" s="69"/>
      <c r="E161" s="69"/>
      <c r="F161" s="69"/>
    </row>
    <row r="162" spans="1:6" hidden="1" outlineLevel="1" x14ac:dyDescent="0.2">
      <c r="A162" s="69" t="s">
        <v>817</v>
      </c>
      <c r="B162" s="69"/>
      <c r="C162" s="69"/>
      <c r="D162" s="69"/>
      <c r="E162" s="69"/>
      <c r="F162" s="69"/>
    </row>
    <row r="163" spans="1:6" hidden="1" outlineLevel="1" x14ac:dyDescent="0.2">
      <c r="A163" s="69" t="s">
        <v>818</v>
      </c>
      <c r="B163" s="69"/>
      <c r="C163" s="69"/>
      <c r="D163" s="69"/>
      <c r="E163" s="69"/>
      <c r="F163" s="69"/>
    </row>
    <row r="164" spans="1:6" hidden="1" outlineLevel="1" x14ac:dyDescent="0.2">
      <c r="A164" s="69" t="s">
        <v>819</v>
      </c>
      <c r="B164" s="69"/>
      <c r="C164" s="69"/>
      <c r="D164" s="69"/>
      <c r="E164" s="69"/>
      <c r="F164" s="69"/>
    </row>
    <row r="165" spans="1:6" hidden="1" outlineLevel="1" x14ac:dyDescent="0.2">
      <c r="A165" s="69" t="s">
        <v>820</v>
      </c>
      <c r="B165" s="69"/>
      <c r="C165" s="69"/>
      <c r="D165" s="69"/>
      <c r="E165" s="69"/>
      <c r="F165" s="69"/>
    </row>
    <row r="166" spans="1:6" hidden="1" outlineLevel="1" x14ac:dyDescent="0.2">
      <c r="A166" s="69" t="s">
        <v>821</v>
      </c>
      <c r="B166" s="69"/>
      <c r="C166" s="69"/>
      <c r="D166" s="69"/>
      <c r="E166" s="69"/>
      <c r="F166" s="69"/>
    </row>
    <row r="167" spans="1:6" hidden="1" outlineLevel="1" x14ac:dyDescent="0.2">
      <c r="A167" s="69" t="s">
        <v>822</v>
      </c>
      <c r="B167" s="69"/>
      <c r="C167" s="69"/>
      <c r="D167" s="69"/>
      <c r="E167" s="69"/>
      <c r="F167" s="69"/>
    </row>
    <row r="168" spans="1:6" hidden="1" outlineLevel="1" x14ac:dyDescent="0.2">
      <c r="A168" s="69" t="s">
        <v>823</v>
      </c>
      <c r="B168" s="69"/>
      <c r="C168" s="69"/>
      <c r="D168" s="69"/>
      <c r="E168" s="69"/>
      <c r="F168" s="69"/>
    </row>
    <row r="169" spans="1:6" ht="16.5" hidden="1" outlineLevel="1" x14ac:dyDescent="0.2">
      <c r="A169" s="70" t="s">
        <v>824</v>
      </c>
      <c r="B169" s="70"/>
      <c r="C169" s="70"/>
      <c r="D169" s="70"/>
      <c r="E169" s="70"/>
      <c r="F169" s="70"/>
    </row>
    <row r="170" spans="1:6" ht="42" hidden="1" customHeight="1" outlineLevel="1" x14ac:dyDescent="0.2">
      <c r="A170" s="76"/>
      <c r="B170" s="76"/>
      <c r="C170" s="76"/>
      <c r="D170" s="76"/>
      <c r="E170" s="76"/>
      <c r="F170" s="76"/>
    </row>
    <row r="171" spans="1:6" hidden="1" outlineLevel="1" x14ac:dyDescent="0.2">
      <c r="A171" s="69" t="s">
        <v>825</v>
      </c>
      <c r="B171" s="69"/>
      <c r="C171" s="69"/>
      <c r="D171" s="69"/>
      <c r="E171" s="69"/>
      <c r="F171" s="69"/>
    </row>
    <row r="172" spans="1:6" hidden="1" outlineLevel="1" x14ac:dyDescent="0.2">
      <c r="A172" s="69" t="s">
        <v>826</v>
      </c>
      <c r="B172" s="69"/>
      <c r="C172" s="69"/>
      <c r="D172" s="69"/>
      <c r="E172" s="69"/>
      <c r="F172" s="69"/>
    </row>
    <row r="173" spans="1:6" hidden="1" outlineLevel="1" x14ac:dyDescent="0.2">
      <c r="A173" s="69" t="s">
        <v>827</v>
      </c>
      <c r="B173" s="69"/>
      <c r="C173" s="69"/>
      <c r="D173" s="69"/>
      <c r="E173" s="69"/>
      <c r="F173" s="69"/>
    </row>
    <row r="174" spans="1:6" hidden="1" outlineLevel="1" x14ac:dyDescent="0.2">
      <c r="A174" s="69" t="s">
        <v>828</v>
      </c>
      <c r="B174" s="69"/>
      <c r="C174" s="69"/>
      <c r="D174" s="69"/>
      <c r="E174" s="69"/>
      <c r="F174" s="69"/>
    </row>
    <row r="175" spans="1:6" hidden="1" outlineLevel="1" x14ac:dyDescent="0.2">
      <c r="A175" s="69" t="s">
        <v>829</v>
      </c>
      <c r="B175" s="69"/>
      <c r="C175" s="69"/>
      <c r="D175" s="69"/>
      <c r="E175" s="69"/>
      <c r="F175" s="69"/>
    </row>
    <row r="176" spans="1:6" hidden="1" outlineLevel="1" x14ac:dyDescent="0.2">
      <c r="A176" s="46"/>
      <c r="B176" s="46"/>
      <c r="C176" s="46"/>
      <c r="D176" s="46"/>
      <c r="E176" s="46"/>
      <c r="F176" s="46"/>
    </row>
    <row r="177" spans="1:6" hidden="1" outlineLevel="1" x14ac:dyDescent="0.2">
      <c r="A177" s="46"/>
      <c r="B177" s="46"/>
      <c r="C177" s="46"/>
      <c r="D177" s="46"/>
      <c r="E177" s="46"/>
      <c r="F177" s="46"/>
    </row>
    <row r="178" spans="1:6" ht="26.1" customHeight="1" collapsed="1" x14ac:dyDescent="0.2">
      <c r="A178" s="72" t="s">
        <v>830</v>
      </c>
      <c r="B178" s="73"/>
      <c r="C178" s="73"/>
      <c r="D178" s="73"/>
      <c r="E178" s="73"/>
      <c r="F178" s="74"/>
    </row>
    <row r="179" spans="1:6" hidden="1" outlineLevel="1" x14ac:dyDescent="0.2">
      <c r="A179" s="69" t="s">
        <v>831</v>
      </c>
      <c r="B179" s="69"/>
      <c r="C179" s="69"/>
      <c r="D179" s="69"/>
      <c r="E179" s="69"/>
      <c r="F179" s="69"/>
    </row>
    <row r="180" spans="1:6" hidden="1" outlineLevel="1" x14ac:dyDescent="0.2">
      <c r="A180" s="69" t="s">
        <v>832</v>
      </c>
      <c r="B180" s="69"/>
      <c r="C180" s="69"/>
      <c r="D180" s="69"/>
      <c r="E180" s="69"/>
      <c r="F180" s="69"/>
    </row>
    <row r="181" spans="1:6" hidden="1" outlineLevel="1" x14ac:dyDescent="0.2">
      <c r="A181" s="69" t="s">
        <v>833</v>
      </c>
      <c r="B181" s="69"/>
      <c r="C181" s="69"/>
      <c r="D181" s="69"/>
      <c r="E181" s="69"/>
      <c r="F181" s="69"/>
    </row>
    <row r="182" spans="1:6" ht="19.5" hidden="1" outlineLevel="1" x14ac:dyDescent="0.2">
      <c r="A182" s="77" t="s">
        <v>834</v>
      </c>
      <c r="B182" s="77"/>
      <c r="C182" s="77"/>
      <c r="D182" s="77"/>
      <c r="E182" s="77"/>
      <c r="F182" s="77"/>
    </row>
    <row r="183" spans="1:6" hidden="1" outlineLevel="1" x14ac:dyDescent="0.2">
      <c r="A183" s="69" t="s">
        <v>835</v>
      </c>
      <c r="B183" s="69"/>
      <c r="C183" s="69"/>
      <c r="D183" s="69"/>
      <c r="E183" s="69"/>
      <c r="F183" s="69"/>
    </row>
    <row r="184" spans="1:6" hidden="1" outlineLevel="1" x14ac:dyDescent="0.2">
      <c r="A184" s="69" t="s">
        <v>836</v>
      </c>
      <c r="B184" s="69"/>
      <c r="C184" s="69"/>
      <c r="D184" s="69"/>
      <c r="E184" s="69"/>
      <c r="F184" s="69"/>
    </row>
    <row r="185" spans="1:6" ht="16.5" hidden="1" outlineLevel="1" x14ac:dyDescent="0.2">
      <c r="A185" s="70" t="s">
        <v>837</v>
      </c>
      <c r="B185" s="70"/>
      <c r="C185" s="70"/>
      <c r="D185" s="70"/>
      <c r="E185" s="70"/>
      <c r="F185" s="70"/>
    </row>
    <row r="186" spans="1:6" ht="42" hidden="1" customHeight="1" outlineLevel="1" x14ac:dyDescent="0.2">
      <c r="A186" s="76"/>
      <c r="B186" s="76"/>
      <c r="C186" s="76"/>
      <c r="D186" s="76"/>
      <c r="E186" s="76"/>
      <c r="F186" s="76"/>
    </row>
    <row r="187" spans="1:6" hidden="1" outlineLevel="1" x14ac:dyDescent="0.2">
      <c r="A187" s="69" t="s">
        <v>838</v>
      </c>
      <c r="B187" s="69"/>
      <c r="C187" s="69"/>
      <c r="D187" s="69"/>
      <c r="E187" s="69"/>
      <c r="F187" s="69"/>
    </row>
    <row r="188" spans="1:6" ht="66" hidden="1" customHeight="1" outlineLevel="1" x14ac:dyDescent="0.2">
      <c r="A188" s="76"/>
      <c r="B188" s="76"/>
      <c r="C188" s="76"/>
      <c r="D188" s="76"/>
      <c r="E188" s="76"/>
      <c r="F188" s="76"/>
    </row>
    <row r="189" spans="1:6" hidden="1" outlineLevel="1" x14ac:dyDescent="0.2">
      <c r="A189" s="69" t="s">
        <v>839</v>
      </c>
      <c r="B189" s="69"/>
      <c r="C189" s="69"/>
      <c r="D189" s="69"/>
      <c r="E189" s="69"/>
      <c r="F189" s="69"/>
    </row>
    <row r="190" spans="1:6" hidden="1" outlineLevel="1" x14ac:dyDescent="0.2">
      <c r="A190" s="69" t="s">
        <v>840</v>
      </c>
      <c r="B190" s="69"/>
      <c r="C190" s="69"/>
      <c r="D190" s="69"/>
      <c r="E190" s="69"/>
      <c r="F190" s="69"/>
    </row>
    <row r="191" spans="1:6" ht="16.5" hidden="1" outlineLevel="1" x14ac:dyDescent="0.2">
      <c r="A191" s="70" t="s">
        <v>841</v>
      </c>
      <c r="B191" s="70"/>
      <c r="C191" s="70"/>
      <c r="D191" s="70"/>
      <c r="E191" s="70"/>
      <c r="F191" s="70"/>
    </row>
    <row r="192" spans="1:6" hidden="1" outlineLevel="1" x14ac:dyDescent="0.2">
      <c r="A192" s="69" t="s">
        <v>842</v>
      </c>
      <c r="B192" s="69"/>
      <c r="C192" s="69"/>
      <c r="D192" s="69"/>
      <c r="E192" s="69"/>
      <c r="F192" s="69"/>
    </row>
    <row r="193" spans="1:6" hidden="1" outlineLevel="1" x14ac:dyDescent="0.2">
      <c r="A193" s="69" t="s">
        <v>843</v>
      </c>
      <c r="B193" s="69"/>
      <c r="C193" s="69"/>
      <c r="D193" s="69"/>
      <c r="E193" s="69"/>
      <c r="F193" s="69"/>
    </row>
    <row r="194" spans="1:6" hidden="1" outlineLevel="1" x14ac:dyDescent="0.2">
      <c r="A194" s="69" t="s">
        <v>844</v>
      </c>
      <c r="B194" s="69"/>
      <c r="C194" s="69"/>
      <c r="D194" s="69"/>
      <c r="E194" s="69"/>
      <c r="F194" s="69"/>
    </row>
    <row r="195" spans="1:6" ht="42" hidden="1" customHeight="1" outlineLevel="1" x14ac:dyDescent="0.2">
      <c r="A195" s="76"/>
      <c r="B195" s="76"/>
      <c r="C195" s="76"/>
      <c r="D195" s="76"/>
      <c r="E195" s="76"/>
      <c r="F195" s="76"/>
    </row>
    <row r="196" spans="1:6" hidden="1" outlineLevel="1" x14ac:dyDescent="0.2">
      <c r="A196" s="69" t="s">
        <v>845</v>
      </c>
      <c r="B196" s="69"/>
      <c r="C196" s="69"/>
      <c r="D196" s="69"/>
      <c r="E196" s="69"/>
      <c r="F196" s="69"/>
    </row>
    <row r="197" spans="1:6" hidden="1" outlineLevel="1" x14ac:dyDescent="0.2">
      <c r="A197" s="69" t="s">
        <v>846</v>
      </c>
      <c r="B197" s="69"/>
      <c r="C197" s="69"/>
      <c r="D197" s="69"/>
      <c r="E197" s="69"/>
      <c r="F197" s="69"/>
    </row>
    <row r="198" spans="1:6" hidden="1" outlineLevel="1" x14ac:dyDescent="0.2">
      <c r="A198" s="71" t="s">
        <v>847</v>
      </c>
      <c r="B198" s="71"/>
      <c r="C198" s="71"/>
      <c r="D198" s="71"/>
      <c r="E198" s="71"/>
      <c r="F198" s="71"/>
    </row>
    <row r="199" spans="1:6" hidden="1" outlineLevel="1" x14ac:dyDescent="0.2">
      <c r="A199" s="69" t="s">
        <v>848</v>
      </c>
      <c r="B199" s="69"/>
      <c r="C199" s="69"/>
      <c r="D199" s="69"/>
      <c r="E199" s="69"/>
      <c r="F199" s="69"/>
    </row>
    <row r="200" spans="1:6" hidden="1" outlineLevel="1" x14ac:dyDescent="0.2">
      <c r="A200" s="69" t="s">
        <v>849</v>
      </c>
      <c r="B200" s="69"/>
      <c r="C200" s="69"/>
      <c r="D200" s="69"/>
      <c r="E200" s="69"/>
      <c r="F200" s="69"/>
    </row>
    <row r="201" spans="1:6" ht="16.5" hidden="1" outlineLevel="1" x14ac:dyDescent="0.2">
      <c r="A201" s="70" t="s">
        <v>850</v>
      </c>
      <c r="B201" s="70"/>
      <c r="C201" s="70"/>
      <c r="D201" s="70"/>
      <c r="E201" s="70"/>
      <c r="F201" s="70"/>
    </row>
    <row r="202" spans="1:6" hidden="1" outlineLevel="1" x14ac:dyDescent="0.2">
      <c r="A202" s="69" t="s">
        <v>851</v>
      </c>
      <c r="B202" s="69"/>
      <c r="C202" s="69"/>
      <c r="D202" s="69"/>
      <c r="E202" s="69"/>
      <c r="F202" s="69"/>
    </row>
    <row r="203" spans="1:6" hidden="1" outlineLevel="1" x14ac:dyDescent="0.2">
      <c r="A203" s="69" t="s">
        <v>852</v>
      </c>
      <c r="B203" s="69"/>
      <c r="C203" s="69"/>
      <c r="D203" s="69"/>
      <c r="E203" s="69"/>
      <c r="F203" s="69"/>
    </row>
    <row r="204" spans="1:6" ht="42" hidden="1" customHeight="1" outlineLevel="1" x14ac:dyDescent="0.2">
      <c r="A204" s="76"/>
      <c r="B204" s="76"/>
      <c r="C204" s="76"/>
      <c r="D204" s="76"/>
      <c r="E204" s="76"/>
      <c r="F204" s="76"/>
    </row>
    <row r="205" spans="1:6" hidden="1" outlineLevel="1" x14ac:dyDescent="0.2">
      <c r="A205" s="69" t="s">
        <v>853</v>
      </c>
      <c r="B205" s="69"/>
      <c r="C205" s="69"/>
      <c r="D205" s="69"/>
      <c r="E205" s="69"/>
      <c r="F205" s="69"/>
    </row>
    <row r="206" spans="1:6" ht="42" hidden="1" customHeight="1" outlineLevel="1" x14ac:dyDescent="0.2">
      <c r="A206" s="76"/>
      <c r="B206" s="76"/>
      <c r="C206" s="76"/>
      <c r="D206" s="76"/>
      <c r="E206" s="76"/>
      <c r="F206" s="76"/>
    </row>
    <row r="207" spans="1:6" hidden="1" outlineLevel="1" x14ac:dyDescent="0.2">
      <c r="A207" s="69" t="s">
        <v>854</v>
      </c>
      <c r="B207" s="69"/>
      <c r="C207" s="69"/>
      <c r="D207" s="69"/>
      <c r="E207" s="69"/>
      <c r="F207" s="69"/>
    </row>
    <row r="208" spans="1:6" ht="66" hidden="1" customHeight="1" outlineLevel="1" x14ac:dyDescent="0.2">
      <c r="A208" s="76"/>
      <c r="B208" s="76"/>
      <c r="C208" s="76"/>
      <c r="D208" s="76"/>
      <c r="E208" s="76"/>
      <c r="F208" s="76"/>
    </row>
    <row r="209" spans="1:6" hidden="1" outlineLevel="1" x14ac:dyDescent="0.2">
      <c r="A209" s="69" t="s">
        <v>855</v>
      </c>
      <c r="B209" s="69"/>
      <c r="C209" s="69"/>
      <c r="D209" s="69"/>
      <c r="E209" s="69"/>
      <c r="F209" s="69"/>
    </row>
    <row r="210" spans="1:6" ht="66" hidden="1" customHeight="1" outlineLevel="1" x14ac:dyDescent="0.2">
      <c r="A210" s="76"/>
      <c r="B210" s="76"/>
      <c r="C210" s="76"/>
      <c r="D210" s="76"/>
      <c r="E210" s="76"/>
      <c r="F210" s="76"/>
    </row>
    <row r="211" spans="1:6" hidden="1" outlineLevel="1" x14ac:dyDescent="0.2">
      <c r="A211" s="69" t="s">
        <v>856</v>
      </c>
      <c r="B211" s="69"/>
      <c r="C211" s="69"/>
      <c r="D211" s="69"/>
      <c r="E211" s="69"/>
      <c r="F211" s="69"/>
    </row>
    <row r="212" spans="1:6" ht="16.5" hidden="1" outlineLevel="1" x14ac:dyDescent="0.2">
      <c r="A212" s="70" t="s">
        <v>857</v>
      </c>
      <c r="B212" s="70"/>
      <c r="C212" s="70"/>
      <c r="D212" s="70"/>
      <c r="E212" s="70"/>
      <c r="F212" s="70"/>
    </row>
    <row r="213" spans="1:6" hidden="1" outlineLevel="1" x14ac:dyDescent="0.2">
      <c r="A213" s="69" t="s">
        <v>858</v>
      </c>
      <c r="B213" s="69"/>
      <c r="C213" s="69"/>
      <c r="D213" s="69"/>
      <c r="E213" s="69"/>
      <c r="F213" s="69"/>
    </row>
    <row r="214" spans="1:6" ht="42" hidden="1" customHeight="1" outlineLevel="1" x14ac:dyDescent="0.2">
      <c r="A214" s="76"/>
      <c r="B214" s="76"/>
      <c r="C214" s="76"/>
      <c r="D214" s="76"/>
      <c r="E214" s="76"/>
      <c r="F214" s="76"/>
    </row>
    <row r="215" spans="1:6" hidden="1" outlineLevel="1" x14ac:dyDescent="0.2">
      <c r="A215" s="69" t="s">
        <v>859</v>
      </c>
      <c r="B215" s="69"/>
      <c r="C215" s="69"/>
      <c r="D215" s="69"/>
      <c r="E215" s="69"/>
      <c r="F215" s="69"/>
    </row>
    <row r="216" spans="1:6" hidden="1" outlineLevel="1" x14ac:dyDescent="0.2">
      <c r="A216" s="69" t="s">
        <v>860</v>
      </c>
      <c r="B216" s="69"/>
      <c r="C216" s="69"/>
      <c r="D216" s="69"/>
      <c r="E216" s="69"/>
      <c r="F216" s="69"/>
    </row>
    <row r="217" spans="1:6" ht="66" hidden="1" customHeight="1" outlineLevel="1" x14ac:dyDescent="0.2">
      <c r="A217" s="76"/>
      <c r="B217" s="76"/>
      <c r="C217" s="76"/>
      <c r="D217" s="76"/>
      <c r="E217" s="76"/>
      <c r="F217" s="76"/>
    </row>
    <row r="218" spans="1:6" hidden="1" outlineLevel="1" x14ac:dyDescent="0.2">
      <c r="A218" s="69" t="s">
        <v>861</v>
      </c>
      <c r="B218" s="69"/>
      <c r="C218" s="69"/>
      <c r="D218" s="69"/>
      <c r="E218" s="69"/>
      <c r="F218" s="69"/>
    </row>
    <row r="219" spans="1:6" hidden="1" outlineLevel="1" x14ac:dyDescent="0.2">
      <c r="A219" s="69" t="s">
        <v>862</v>
      </c>
      <c r="B219" s="69"/>
      <c r="C219" s="69"/>
      <c r="D219" s="69"/>
      <c r="E219" s="69"/>
      <c r="F219" s="69"/>
    </row>
    <row r="220" spans="1:6" hidden="1" outlineLevel="1" x14ac:dyDescent="0.2">
      <c r="A220" s="69" t="s">
        <v>863</v>
      </c>
      <c r="B220" s="69"/>
      <c r="C220" s="69"/>
      <c r="D220" s="69"/>
      <c r="E220" s="69"/>
      <c r="F220" s="69"/>
    </row>
    <row r="221" spans="1:6" hidden="1" outlineLevel="1" x14ac:dyDescent="0.2">
      <c r="A221" s="69" t="s">
        <v>864</v>
      </c>
      <c r="B221" s="69"/>
      <c r="C221" s="69"/>
      <c r="D221" s="69"/>
      <c r="E221" s="69"/>
      <c r="F221" s="69"/>
    </row>
    <row r="222" spans="1:6" ht="16.5" hidden="1" outlineLevel="1" x14ac:dyDescent="0.2">
      <c r="A222" s="70" t="s">
        <v>865</v>
      </c>
      <c r="B222" s="70"/>
      <c r="C222" s="70"/>
      <c r="D222" s="70"/>
      <c r="E222" s="70"/>
      <c r="F222" s="70"/>
    </row>
    <row r="223" spans="1:6" hidden="1" outlineLevel="1" x14ac:dyDescent="0.2">
      <c r="A223" s="69" t="s">
        <v>866</v>
      </c>
      <c r="B223" s="69"/>
      <c r="C223" s="69"/>
      <c r="D223" s="69"/>
      <c r="E223" s="69"/>
      <c r="F223" s="69"/>
    </row>
    <row r="224" spans="1:6" hidden="1" outlineLevel="1" x14ac:dyDescent="0.2">
      <c r="A224" s="69" t="s">
        <v>867</v>
      </c>
      <c r="B224" s="69"/>
      <c r="C224" s="69"/>
      <c r="D224" s="69"/>
      <c r="E224" s="69"/>
      <c r="F224" s="69"/>
    </row>
    <row r="225" spans="1:6" hidden="1" outlineLevel="1" x14ac:dyDescent="0.2">
      <c r="A225" s="69" t="s">
        <v>868</v>
      </c>
      <c r="B225" s="69"/>
      <c r="C225" s="69"/>
      <c r="D225" s="69"/>
      <c r="E225" s="69"/>
      <c r="F225" s="69"/>
    </row>
    <row r="226" spans="1:6" ht="42" hidden="1" customHeight="1" outlineLevel="1" x14ac:dyDescent="0.2">
      <c r="A226" s="76"/>
      <c r="B226" s="76"/>
      <c r="C226" s="76"/>
      <c r="D226" s="76"/>
      <c r="E226" s="76"/>
      <c r="F226" s="76"/>
    </row>
    <row r="227" spans="1:6" hidden="1" outlineLevel="1" x14ac:dyDescent="0.2">
      <c r="A227" s="69" t="s">
        <v>869</v>
      </c>
      <c r="B227" s="69"/>
      <c r="C227" s="69"/>
      <c r="D227" s="69"/>
      <c r="E227" s="69"/>
      <c r="F227" s="69"/>
    </row>
    <row r="228" spans="1:6" hidden="1" outlineLevel="1" x14ac:dyDescent="0.2">
      <c r="A228" s="69" t="s">
        <v>870</v>
      </c>
      <c r="B228" s="69"/>
      <c r="C228" s="69"/>
      <c r="D228" s="69"/>
      <c r="E228" s="69"/>
      <c r="F228" s="69"/>
    </row>
    <row r="229" spans="1:6" hidden="1" outlineLevel="1" x14ac:dyDescent="0.2">
      <c r="A229" s="69" t="s">
        <v>871</v>
      </c>
      <c r="B229" s="69"/>
      <c r="C229" s="69"/>
      <c r="D229" s="69"/>
      <c r="E229" s="69"/>
      <c r="F229" s="69"/>
    </row>
    <row r="230" spans="1:6" hidden="1" outlineLevel="1" x14ac:dyDescent="0.2">
      <c r="A230" s="69" t="s">
        <v>872</v>
      </c>
      <c r="B230" s="69"/>
      <c r="C230" s="69"/>
      <c r="D230" s="69"/>
      <c r="E230" s="69"/>
      <c r="F230" s="69"/>
    </row>
    <row r="231" spans="1:6" hidden="1" outlineLevel="1" x14ac:dyDescent="0.2">
      <c r="A231" s="69" t="s">
        <v>873</v>
      </c>
      <c r="B231" s="69"/>
      <c r="C231" s="69"/>
      <c r="D231" s="69"/>
      <c r="E231" s="69"/>
      <c r="F231" s="69"/>
    </row>
    <row r="232" spans="1:6" hidden="1" outlineLevel="1" x14ac:dyDescent="0.2">
      <c r="A232" s="69" t="s">
        <v>874</v>
      </c>
      <c r="B232" s="69"/>
      <c r="C232" s="69"/>
      <c r="D232" s="69"/>
      <c r="E232" s="69"/>
      <c r="F232" s="69"/>
    </row>
    <row r="233" spans="1:6" ht="16.5" hidden="1" outlineLevel="1" x14ac:dyDescent="0.2">
      <c r="A233" s="70" t="s">
        <v>875</v>
      </c>
      <c r="B233" s="70"/>
      <c r="C233" s="70"/>
      <c r="D233" s="70"/>
      <c r="E233" s="70"/>
      <c r="F233" s="70"/>
    </row>
    <row r="234" spans="1:6" hidden="1" outlineLevel="1" x14ac:dyDescent="0.2">
      <c r="A234" s="69" t="s">
        <v>876</v>
      </c>
      <c r="B234" s="69"/>
      <c r="C234" s="69"/>
      <c r="D234" s="69"/>
      <c r="E234" s="69"/>
      <c r="F234" s="69"/>
    </row>
    <row r="235" spans="1:6" ht="66" hidden="1" customHeight="1" outlineLevel="1" x14ac:dyDescent="0.2">
      <c r="A235" s="76"/>
      <c r="B235" s="76"/>
      <c r="C235" s="76"/>
      <c r="D235" s="76"/>
      <c r="E235" s="76"/>
      <c r="F235" s="76"/>
    </row>
    <row r="236" spans="1:6" hidden="1" outlineLevel="1" x14ac:dyDescent="0.2">
      <c r="A236" s="69" t="s">
        <v>877</v>
      </c>
      <c r="B236" s="69"/>
      <c r="C236" s="69"/>
      <c r="D236" s="69"/>
      <c r="E236" s="69"/>
      <c r="F236" s="69"/>
    </row>
    <row r="237" spans="1:6" hidden="1" outlineLevel="1" x14ac:dyDescent="0.2">
      <c r="A237" s="69" t="s">
        <v>878</v>
      </c>
      <c r="B237" s="69"/>
      <c r="C237" s="69"/>
      <c r="D237" s="69"/>
      <c r="E237" s="69"/>
      <c r="F237" s="69"/>
    </row>
    <row r="238" spans="1:6" ht="66" hidden="1" customHeight="1" outlineLevel="1" x14ac:dyDescent="0.2">
      <c r="A238" s="76"/>
      <c r="B238" s="76"/>
      <c r="C238" s="76"/>
      <c r="D238" s="76"/>
      <c r="E238" s="76"/>
      <c r="F238" s="76"/>
    </row>
    <row r="239" spans="1:6" hidden="1" outlineLevel="1" x14ac:dyDescent="0.2">
      <c r="A239" s="69" t="s">
        <v>879</v>
      </c>
      <c r="B239" s="69"/>
      <c r="C239" s="69"/>
      <c r="D239" s="69"/>
      <c r="E239" s="69"/>
      <c r="F239" s="69"/>
    </row>
    <row r="240" spans="1:6" ht="16.5" hidden="1" outlineLevel="1" x14ac:dyDescent="0.2">
      <c r="A240" s="70" t="s">
        <v>880</v>
      </c>
      <c r="B240" s="70"/>
      <c r="C240" s="70"/>
      <c r="D240" s="70"/>
      <c r="E240" s="70"/>
      <c r="F240" s="70"/>
    </row>
    <row r="241" spans="1:6" ht="66" hidden="1" customHeight="1" outlineLevel="1" x14ac:dyDescent="0.2">
      <c r="A241" s="76"/>
      <c r="B241" s="76"/>
      <c r="C241" s="76"/>
      <c r="D241" s="76"/>
      <c r="E241" s="76"/>
      <c r="F241" s="76"/>
    </row>
    <row r="242" spans="1:6" hidden="1" outlineLevel="1" x14ac:dyDescent="0.2">
      <c r="A242" s="69" t="s">
        <v>881</v>
      </c>
      <c r="B242" s="69"/>
      <c r="C242" s="69"/>
      <c r="D242" s="69"/>
      <c r="E242" s="69"/>
      <c r="F242" s="69"/>
    </row>
    <row r="243" spans="1:6" ht="42" hidden="1" customHeight="1" outlineLevel="1" x14ac:dyDescent="0.2">
      <c r="A243" s="76"/>
      <c r="B243" s="76"/>
      <c r="C243" s="76"/>
      <c r="D243" s="76"/>
      <c r="E243" s="76"/>
      <c r="F243" s="76"/>
    </row>
    <row r="244" spans="1:6" hidden="1" outlineLevel="1" x14ac:dyDescent="0.2">
      <c r="A244" s="69" t="s">
        <v>882</v>
      </c>
      <c r="B244" s="69"/>
      <c r="C244" s="69"/>
      <c r="D244" s="69"/>
      <c r="E244" s="69"/>
      <c r="F244" s="69"/>
    </row>
    <row r="245" spans="1:6" ht="42" hidden="1" customHeight="1" outlineLevel="1" x14ac:dyDescent="0.2">
      <c r="A245" s="76"/>
      <c r="B245" s="76"/>
      <c r="C245" s="76"/>
      <c r="D245" s="76"/>
      <c r="E245" s="76"/>
      <c r="F245" s="76"/>
    </row>
    <row r="246" spans="1:6" hidden="1" outlineLevel="1" x14ac:dyDescent="0.2">
      <c r="A246" s="69" t="s">
        <v>883</v>
      </c>
      <c r="B246" s="69"/>
      <c r="C246" s="69"/>
      <c r="D246" s="69"/>
      <c r="E246" s="69"/>
      <c r="F246" s="69"/>
    </row>
    <row r="247" spans="1:6" hidden="1" outlineLevel="1" x14ac:dyDescent="0.2">
      <c r="A247" s="69" t="s">
        <v>884</v>
      </c>
      <c r="B247" s="69"/>
      <c r="C247" s="69"/>
      <c r="D247" s="69"/>
      <c r="E247" s="69"/>
      <c r="F247" s="69"/>
    </row>
    <row r="248" spans="1:6" ht="16.5" hidden="1" outlineLevel="1" x14ac:dyDescent="0.2">
      <c r="A248" s="70" t="s">
        <v>885</v>
      </c>
      <c r="B248" s="70"/>
      <c r="C248" s="70"/>
      <c r="D248" s="70"/>
      <c r="E248" s="70"/>
      <c r="F248" s="70"/>
    </row>
    <row r="249" spans="1:6" hidden="1" outlineLevel="1" x14ac:dyDescent="0.2">
      <c r="A249" s="69" t="s">
        <v>886</v>
      </c>
      <c r="B249" s="69"/>
      <c r="C249" s="69"/>
      <c r="D249" s="69"/>
      <c r="E249" s="69"/>
      <c r="F249" s="69"/>
    </row>
    <row r="250" spans="1:6" hidden="1" outlineLevel="1" x14ac:dyDescent="0.2">
      <c r="A250" s="69" t="s">
        <v>887</v>
      </c>
      <c r="B250" s="69"/>
      <c r="C250" s="69"/>
      <c r="D250" s="69"/>
      <c r="E250" s="69"/>
      <c r="F250" s="69"/>
    </row>
    <row r="251" spans="1:6" hidden="1" outlineLevel="1" x14ac:dyDescent="0.2">
      <c r="A251" s="69" t="s">
        <v>888</v>
      </c>
      <c r="B251" s="69"/>
      <c r="C251" s="69"/>
      <c r="D251" s="69"/>
      <c r="E251" s="69"/>
      <c r="F251" s="69"/>
    </row>
    <row r="252" spans="1:6" hidden="1" outlineLevel="1" x14ac:dyDescent="0.2">
      <c r="A252" s="69" t="s">
        <v>889</v>
      </c>
      <c r="B252" s="69"/>
      <c r="C252" s="69"/>
      <c r="D252" s="69"/>
      <c r="E252" s="69"/>
      <c r="F252" s="69"/>
    </row>
    <row r="253" spans="1:6" hidden="1" outlineLevel="1" x14ac:dyDescent="0.2">
      <c r="A253" s="69" t="s">
        <v>890</v>
      </c>
      <c r="B253" s="69"/>
      <c r="C253" s="69"/>
      <c r="D253" s="69"/>
      <c r="E253" s="69"/>
      <c r="F253" s="69"/>
    </row>
    <row r="254" spans="1:6" hidden="1" outlineLevel="1" x14ac:dyDescent="0.2">
      <c r="A254" s="69" t="s">
        <v>891</v>
      </c>
      <c r="B254" s="69"/>
      <c r="C254" s="69"/>
      <c r="D254" s="69"/>
      <c r="E254" s="69"/>
      <c r="F254" s="69"/>
    </row>
    <row r="255" spans="1:6" ht="66" hidden="1" customHeight="1" outlineLevel="1" x14ac:dyDescent="0.2">
      <c r="A255" s="76"/>
      <c r="B255" s="76"/>
      <c r="C255" s="76"/>
      <c r="D255" s="76"/>
      <c r="E255" s="76"/>
      <c r="F255" s="76"/>
    </row>
    <row r="256" spans="1:6" hidden="1" outlineLevel="1" x14ac:dyDescent="0.2">
      <c r="A256" s="69" t="s">
        <v>892</v>
      </c>
      <c r="B256" s="69"/>
      <c r="C256" s="69"/>
      <c r="D256" s="69"/>
      <c r="E256" s="69"/>
      <c r="F256" s="69"/>
    </row>
    <row r="257" spans="1:6" hidden="1" outlineLevel="1" x14ac:dyDescent="0.2">
      <c r="A257" s="69" t="s">
        <v>893</v>
      </c>
      <c r="B257" s="69"/>
      <c r="C257" s="69"/>
      <c r="D257" s="69"/>
      <c r="E257" s="69"/>
      <c r="F257" s="69"/>
    </row>
    <row r="258" spans="1:6" hidden="1" outlineLevel="1" x14ac:dyDescent="0.2">
      <c r="A258" s="69" t="s">
        <v>894</v>
      </c>
      <c r="B258" s="69"/>
      <c r="C258" s="69"/>
      <c r="D258" s="69"/>
      <c r="E258" s="69"/>
      <c r="F258" s="69"/>
    </row>
    <row r="259" spans="1:6" hidden="1" outlineLevel="1" x14ac:dyDescent="0.2">
      <c r="A259" s="69" t="s">
        <v>895</v>
      </c>
      <c r="B259" s="69"/>
      <c r="C259" s="69"/>
      <c r="D259" s="69"/>
      <c r="E259" s="69"/>
      <c r="F259" s="69"/>
    </row>
    <row r="260" spans="1:6" hidden="1" outlineLevel="1" x14ac:dyDescent="0.2">
      <c r="A260" s="71" t="s">
        <v>896</v>
      </c>
      <c r="B260" s="71"/>
      <c r="C260" s="71"/>
      <c r="D260" s="71"/>
      <c r="E260" s="71"/>
      <c r="F260" s="71"/>
    </row>
    <row r="261" spans="1:6" hidden="1" outlineLevel="1" x14ac:dyDescent="0.2">
      <c r="A261" s="71" t="s">
        <v>897</v>
      </c>
      <c r="B261" s="71"/>
      <c r="C261" s="71"/>
      <c r="D261" s="71"/>
      <c r="E261" s="71"/>
      <c r="F261" s="71"/>
    </row>
    <row r="262" spans="1:6" hidden="1" outlineLevel="1" x14ac:dyDescent="0.2">
      <c r="A262" s="69" t="s">
        <v>898</v>
      </c>
      <c r="B262" s="69"/>
      <c r="C262" s="69"/>
      <c r="D262" s="69"/>
      <c r="E262" s="69"/>
      <c r="F262" s="69"/>
    </row>
    <row r="263" spans="1:6" hidden="1" outlineLevel="1" x14ac:dyDescent="0.2">
      <c r="A263" s="69" t="s">
        <v>899</v>
      </c>
      <c r="B263" s="69"/>
      <c r="C263" s="69"/>
      <c r="D263" s="69"/>
      <c r="E263" s="69"/>
      <c r="F263" s="69"/>
    </row>
    <row r="264" spans="1:6" ht="16.5" hidden="1" outlineLevel="1" x14ac:dyDescent="0.2">
      <c r="A264" s="70" t="s">
        <v>900</v>
      </c>
      <c r="B264" s="70"/>
      <c r="C264" s="70"/>
      <c r="D264" s="70"/>
      <c r="E264" s="70"/>
      <c r="F264" s="70"/>
    </row>
    <row r="265" spans="1:6" ht="66" hidden="1" customHeight="1" outlineLevel="1" x14ac:dyDescent="0.2">
      <c r="A265" s="76"/>
      <c r="B265" s="76"/>
      <c r="C265" s="76"/>
      <c r="D265" s="76"/>
      <c r="E265" s="76"/>
      <c r="F265" s="76"/>
    </row>
    <row r="266" spans="1:6" hidden="1" outlineLevel="1" x14ac:dyDescent="0.2">
      <c r="A266" s="69" t="s">
        <v>901</v>
      </c>
      <c r="B266" s="69"/>
      <c r="C266" s="69"/>
      <c r="D266" s="69"/>
      <c r="E266" s="69"/>
      <c r="F266" s="69"/>
    </row>
    <row r="267" spans="1:6" hidden="1" outlineLevel="1" x14ac:dyDescent="0.2">
      <c r="A267" s="69" t="s">
        <v>902</v>
      </c>
      <c r="B267" s="69"/>
      <c r="C267" s="69"/>
      <c r="D267" s="69"/>
      <c r="E267" s="69"/>
      <c r="F267" s="69"/>
    </row>
    <row r="268" spans="1:6" hidden="1" outlineLevel="1" x14ac:dyDescent="0.2">
      <c r="A268" s="69" t="s">
        <v>903</v>
      </c>
      <c r="B268" s="69"/>
      <c r="C268" s="69"/>
      <c r="D268" s="69"/>
      <c r="E268" s="69"/>
      <c r="F268" s="69"/>
    </row>
    <row r="269" spans="1:6" ht="16.5" hidden="1" outlineLevel="1" x14ac:dyDescent="0.2">
      <c r="A269" s="70" t="s">
        <v>904</v>
      </c>
      <c r="B269" s="70"/>
      <c r="C269" s="70"/>
      <c r="D269" s="70"/>
      <c r="E269" s="70"/>
      <c r="F269" s="70"/>
    </row>
    <row r="270" spans="1:6" hidden="1" outlineLevel="1" x14ac:dyDescent="0.2">
      <c r="A270" s="69" t="s">
        <v>905</v>
      </c>
      <c r="B270" s="69"/>
      <c r="C270" s="69"/>
      <c r="D270" s="69"/>
      <c r="E270" s="69"/>
      <c r="F270" s="69"/>
    </row>
    <row r="271" spans="1:6" ht="42" hidden="1" customHeight="1" outlineLevel="1" x14ac:dyDescent="0.2">
      <c r="A271" s="76"/>
      <c r="B271" s="76"/>
      <c r="C271" s="76"/>
      <c r="D271" s="76"/>
      <c r="E271" s="76"/>
      <c r="F271" s="76"/>
    </row>
    <row r="272" spans="1:6" hidden="1" outlineLevel="1" x14ac:dyDescent="0.2">
      <c r="A272" s="69" t="s">
        <v>906</v>
      </c>
      <c r="B272" s="69"/>
      <c r="C272" s="69"/>
      <c r="D272" s="69"/>
      <c r="E272" s="69"/>
      <c r="F272" s="69"/>
    </row>
    <row r="273" spans="1:6" ht="66" hidden="1" customHeight="1" outlineLevel="1" x14ac:dyDescent="0.2">
      <c r="A273" s="76"/>
      <c r="B273" s="76"/>
      <c r="C273" s="76"/>
      <c r="D273" s="76"/>
      <c r="E273" s="76"/>
      <c r="F273" s="76"/>
    </row>
    <row r="274" spans="1:6" hidden="1" outlineLevel="1" x14ac:dyDescent="0.2">
      <c r="A274" s="69" t="s">
        <v>907</v>
      </c>
      <c r="B274" s="69"/>
      <c r="C274" s="69"/>
      <c r="D274" s="69"/>
      <c r="E274" s="69"/>
      <c r="F274" s="69"/>
    </row>
    <row r="275" spans="1:6" hidden="1" outlineLevel="1" x14ac:dyDescent="0.2">
      <c r="A275" s="69" t="s">
        <v>908</v>
      </c>
      <c r="B275" s="69"/>
      <c r="C275" s="69"/>
      <c r="D275" s="69"/>
      <c r="E275" s="69"/>
      <c r="F275" s="69"/>
    </row>
    <row r="276" spans="1:6" hidden="1" outlineLevel="1" x14ac:dyDescent="0.2">
      <c r="A276" s="69" t="s">
        <v>909</v>
      </c>
      <c r="B276" s="69"/>
      <c r="C276" s="69"/>
      <c r="D276" s="69"/>
      <c r="E276" s="69"/>
      <c r="F276" s="69"/>
    </row>
    <row r="277" spans="1:6" hidden="1" outlineLevel="1" x14ac:dyDescent="0.2">
      <c r="A277" s="46"/>
      <c r="B277" s="46"/>
      <c r="C277" s="46"/>
      <c r="D277" s="46"/>
      <c r="E277" s="46"/>
      <c r="F277" s="46"/>
    </row>
    <row r="278" spans="1:6" hidden="1" outlineLevel="1" x14ac:dyDescent="0.2">
      <c r="A278" s="46"/>
      <c r="B278" s="46"/>
      <c r="C278" s="46"/>
      <c r="D278" s="46"/>
      <c r="E278" s="46"/>
      <c r="F278" s="46"/>
    </row>
    <row r="279" spans="1:6" ht="19.5" hidden="1" outlineLevel="1" x14ac:dyDescent="0.2">
      <c r="A279" s="77" t="s">
        <v>910</v>
      </c>
      <c r="B279" s="77"/>
      <c r="C279" s="77"/>
      <c r="D279" s="77"/>
      <c r="E279" s="77"/>
      <c r="F279" s="77"/>
    </row>
    <row r="280" spans="1:6" hidden="1" outlineLevel="1" x14ac:dyDescent="0.2">
      <c r="A280" s="69" t="s">
        <v>911</v>
      </c>
      <c r="B280" s="69"/>
      <c r="C280" s="69"/>
      <c r="D280" s="69"/>
      <c r="E280" s="69"/>
      <c r="F280" s="69"/>
    </row>
    <row r="281" spans="1:6" hidden="1" outlineLevel="1" x14ac:dyDescent="0.2">
      <c r="A281" s="69" t="s">
        <v>912</v>
      </c>
      <c r="B281" s="69"/>
      <c r="C281" s="69"/>
      <c r="D281" s="69"/>
      <c r="E281" s="69"/>
      <c r="F281" s="69"/>
    </row>
    <row r="282" spans="1:6" hidden="1" outlineLevel="1" x14ac:dyDescent="0.2">
      <c r="A282" s="69" t="s">
        <v>913</v>
      </c>
      <c r="B282" s="69"/>
      <c r="C282" s="69"/>
      <c r="D282" s="69"/>
      <c r="E282" s="69"/>
      <c r="F282" s="69"/>
    </row>
    <row r="283" spans="1:6" hidden="1" outlineLevel="1" x14ac:dyDescent="0.2">
      <c r="A283" s="69" t="s">
        <v>914</v>
      </c>
      <c r="B283" s="69"/>
      <c r="C283" s="69"/>
      <c r="D283" s="69"/>
      <c r="E283" s="69"/>
      <c r="F283" s="69"/>
    </row>
    <row r="284" spans="1:6" ht="16.5" hidden="1" outlineLevel="1" x14ac:dyDescent="0.2">
      <c r="A284" s="70" t="s">
        <v>915</v>
      </c>
      <c r="B284" s="70"/>
      <c r="C284" s="70"/>
      <c r="D284" s="70"/>
      <c r="E284" s="70"/>
      <c r="F284" s="70"/>
    </row>
    <row r="285" spans="1:6" hidden="1" outlineLevel="1" x14ac:dyDescent="0.2">
      <c r="A285" s="69" t="s">
        <v>916</v>
      </c>
      <c r="B285" s="69"/>
      <c r="C285" s="69"/>
      <c r="D285" s="69"/>
      <c r="E285" s="69"/>
      <c r="F285" s="69"/>
    </row>
    <row r="286" spans="1:6" hidden="1" outlineLevel="1" x14ac:dyDescent="0.2">
      <c r="A286" s="69" t="s">
        <v>917</v>
      </c>
      <c r="B286" s="69"/>
      <c r="C286" s="69"/>
      <c r="D286" s="69"/>
      <c r="E286" s="69"/>
      <c r="F286" s="69"/>
    </row>
    <row r="287" spans="1:6" hidden="1" outlineLevel="1" x14ac:dyDescent="0.2">
      <c r="A287" s="69" t="s">
        <v>918</v>
      </c>
      <c r="B287" s="69"/>
      <c r="C287" s="69"/>
      <c r="D287" s="69"/>
      <c r="E287" s="69"/>
      <c r="F287" s="69"/>
    </row>
    <row r="288" spans="1:6" hidden="1" outlineLevel="1" x14ac:dyDescent="0.2">
      <c r="A288" s="69" t="s">
        <v>919</v>
      </c>
      <c r="B288" s="69"/>
      <c r="C288" s="69"/>
      <c r="D288" s="69"/>
      <c r="E288" s="69"/>
      <c r="F288" s="69"/>
    </row>
    <row r="289" spans="1:6" hidden="1" outlineLevel="1" x14ac:dyDescent="0.2">
      <c r="A289" s="69" t="s">
        <v>920</v>
      </c>
      <c r="B289" s="69"/>
      <c r="C289" s="69"/>
      <c r="D289" s="69"/>
      <c r="E289" s="69"/>
      <c r="F289" s="69"/>
    </row>
    <row r="290" spans="1:6" hidden="1" outlineLevel="1" x14ac:dyDescent="0.2">
      <c r="A290" s="69" t="s">
        <v>921</v>
      </c>
      <c r="B290" s="69"/>
      <c r="C290" s="69"/>
      <c r="D290" s="69"/>
      <c r="E290" s="69"/>
      <c r="F290" s="69"/>
    </row>
    <row r="291" spans="1:6" hidden="1" outlineLevel="1" x14ac:dyDescent="0.2">
      <c r="A291" s="69" t="s">
        <v>922</v>
      </c>
      <c r="B291" s="69"/>
      <c r="C291" s="69"/>
      <c r="D291" s="69"/>
      <c r="E291" s="69"/>
      <c r="F291" s="69"/>
    </row>
    <row r="292" spans="1:6" hidden="1" outlineLevel="1" x14ac:dyDescent="0.2">
      <c r="A292" s="71" t="s">
        <v>923</v>
      </c>
      <c r="B292" s="71"/>
      <c r="C292" s="71"/>
      <c r="D292" s="71"/>
      <c r="E292" s="71"/>
      <c r="F292" s="71"/>
    </row>
    <row r="293" spans="1:6" hidden="1" outlineLevel="1" x14ac:dyDescent="0.2">
      <c r="A293" s="71" t="s">
        <v>924</v>
      </c>
      <c r="B293" s="71"/>
      <c r="C293" s="71"/>
      <c r="D293" s="71"/>
      <c r="E293" s="71"/>
      <c r="F293" s="71"/>
    </row>
    <row r="294" spans="1:6" hidden="1" outlineLevel="1" x14ac:dyDescent="0.2">
      <c r="A294" s="69" t="s">
        <v>925</v>
      </c>
      <c r="B294" s="69"/>
      <c r="C294" s="69"/>
      <c r="D294" s="69"/>
      <c r="E294" s="69"/>
      <c r="F294" s="69"/>
    </row>
    <row r="295" spans="1:6" ht="16.5" hidden="1" outlineLevel="1" x14ac:dyDescent="0.2">
      <c r="A295" s="70" t="s">
        <v>926</v>
      </c>
      <c r="B295" s="70"/>
      <c r="C295" s="70"/>
      <c r="D295" s="70"/>
      <c r="E295" s="70"/>
      <c r="F295" s="70"/>
    </row>
    <row r="296" spans="1:6" hidden="1" outlineLevel="1" x14ac:dyDescent="0.2">
      <c r="A296" s="69" t="s">
        <v>927</v>
      </c>
      <c r="B296" s="69"/>
      <c r="C296" s="69"/>
      <c r="D296" s="69"/>
      <c r="E296" s="69"/>
      <c r="F296" s="69"/>
    </row>
    <row r="297" spans="1:6" hidden="1" outlineLevel="1" x14ac:dyDescent="0.2">
      <c r="A297" s="69" t="s">
        <v>928</v>
      </c>
      <c r="B297" s="69"/>
      <c r="C297" s="69"/>
      <c r="D297" s="69"/>
      <c r="E297" s="69"/>
      <c r="F297" s="69"/>
    </row>
    <row r="298" spans="1:6" hidden="1" outlineLevel="1" x14ac:dyDescent="0.2">
      <c r="A298" s="69" t="s">
        <v>929</v>
      </c>
      <c r="B298" s="69"/>
      <c r="C298" s="69"/>
      <c r="D298" s="69"/>
      <c r="E298" s="69"/>
      <c r="F298" s="69"/>
    </row>
    <row r="299" spans="1:6" hidden="1" outlineLevel="1" x14ac:dyDescent="0.2">
      <c r="A299" s="69" t="s">
        <v>930</v>
      </c>
      <c r="B299" s="69"/>
      <c r="C299" s="69"/>
      <c r="D299" s="69"/>
      <c r="E299" s="69"/>
      <c r="F299" s="69"/>
    </row>
    <row r="300" spans="1:6" ht="66" hidden="1" customHeight="1" outlineLevel="1" x14ac:dyDescent="0.2">
      <c r="A300" s="76"/>
      <c r="B300" s="76"/>
      <c r="C300" s="76"/>
      <c r="D300" s="76"/>
      <c r="E300" s="76"/>
      <c r="F300" s="76"/>
    </row>
    <row r="301" spans="1:6" hidden="1" outlineLevel="1" x14ac:dyDescent="0.2">
      <c r="A301" s="69" t="s">
        <v>931</v>
      </c>
      <c r="B301" s="69"/>
      <c r="C301" s="69"/>
      <c r="D301" s="69"/>
      <c r="E301" s="69"/>
      <c r="F301" s="69"/>
    </row>
    <row r="302" spans="1:6" ht="48" hidden="1" customHeight="1" outlineLevel="1" x14ac:dyDescent="0.2">
      <c r="A302" s="76"/>
      <c r="B302" s="76"/>
      <c r="C302" s="76"/>
      <c r="D302" s="76"/>
      <c r="E302" s="76"/>
      <c r="F302" s="76"/>
    </row>
    <row r="303" spans="1:6" hidden="1" outlineLevel="1" x14ac:dyDescent="0.2">
      <c r="A303" s="69" t="s">
        <v>932</v>
      </c>
      <c r="B303" s="69"/>
      <c r="C303" s="69"/>
      <c r="D303" s="69"/>
      <c r="E303" s="69"/>
      <c r="F303" s="69"/>
    </row>
    <row r="304" spans="1:6" ht="66" hidden="1" customHeight="1" outlineLevel="1" x14ac:dyDescent="0.2">
      <c r="A304" s="76"/>
      <c r="B304" s="76"/>
      <c r="C304" s="76"/>
      <c r="D304" s="76"/>
      <c r="E304" s="76"/>
      <c r="F304" s="76"/>
    </row>
    <row r="305" spans="1:6" hidden="1" outlineLevel="1" x14ac:dyDescent="0.2">
      <c r="A305" s="69" t="s">
        <v>933</v>
      </c>
      <c r="B305" s="69"/>
      <c r="C305" s="69"/>
      <c r="D305" s="69"/>
      <c r="E305" s="69"/>
      <c r="F305" s="69"/>
    </row>
    <row r="306" spans="1:6" hidden="1" outlineLevel="1" x14ac:dyDescent="0.2">
      <c r="A306" s="69" t="s">
        <v>934</v>
      </c>
      <c r="B306" s="69"/>
      <c r="C306" s="69"/>
      <c r="D306" s="69"/>
      <c r="E306" s="69"/>
      <c r="F306" s="69"/>
    </row>
    <row r="307" spans="1:6" hidden="1" outlineLevel="1" x14ac:dyDescent="0.2">
      <c r="A307" s="69" t="s">
        <v>935</v>
      </c>
      <c r="B307" s="69"/>
      <c r="C307" s="69"/>
      <c r="D307" s="69"/>
      <c r="E307" s="69"/>
      <c r="F307" s="69"/>
    </row>
    <row r="308" spans="1:6" hidden="1" outlineLevel="1" x14ac:dyDescent="0.2">
      <c r="A308" s="69" t="s">
        <v>936</v>
      </c>
      <c r="B308" s="69"/>
      <c r="C308" s="69"/>
      <c r="D308" s="69"/>
      <c r="E308" s="69"/>
      <c r="F308" s="69"/>
    </row>
    <row r="309" spans="1:6" hidden="1" outlineLevel="1" x14ac:dyDescent="0.2">
      <c r="A309" s="69" t="s">
        <v>937</v>
      </c>
      <c r="B309" s="69"/>
      <c r="C309" s="69"/>
      <c r="D309" s="69"/>
      <c r="E309" s="69"/>
      <c r="F309" s="69"/>
    </row>
    <row r="310" spans="1:6" ht="212.1" hidden="1" customHeight="1" outlineLevel="1" x14ac:dyDescent="0.2">
      <c r="A310" s="76"/>
      <c r="B310" s="76"/>
      <c r="C310" s="76"/>
      <c r="D310" s="76"/>
      <c r="E310" s="76"/>
      <c r="F310" s="76"/>
    </row>
    <row r="311" spans="1:6" ht="16.5" hidden="1" outlineLevel="1" x14ac:dyDescent="0.2">
      <c r="A311" s="70" t="s">
        <v>938</v>
      </c>
      <c r="B311" s="70"/>
      <c r="C311" s="70"/>
      <c r="D311" s="70"/>
      <c r="E311" s="70"/>
      <c r="F311" s="70"/>
    </row>
    <row r="312" spans="1:6" hidden="1" outlineLevel="1" x14ac:dyDescent="0.2">
      <c r="A312" s="69" t="s">
        <v>939</v>
      </c>
      <c r="B312" s="69"/>
      <c r="C312" s="69"/>
      <c r="D312" s="69"/>
      <c r="E312" s="69"/>
      <c r="F312" s="69"/>
    </row>
    <row r="313" spans="1:6" hidden="1" outlineLevel="1" x14ac:dyDescent="0.2">
      <c r="A313" s="69" t="s">
        <v>940</v>
      </c>
      <c r="B313" s="69"/>
      <c r="C313" s="69"/>
      <c r="D313" s="69"/>
      <c r="E313" s="69"/>
      <c r="F313" s="69"/>
    </row>
    <row r="314" spans="1:6" hidden="1" outlineLevel="1" x14ac:dyDescent="0.2">
      <c r="A314" s="69" t="s">
        <v>941</v>
      </c>
      <c r="B314" s="69"/>
      <c r="C314" s="69"/>
      <c r="D314" s="69"/>
      <c r="E314" s="69"/>
      <c r="F314" s="69"/>
    </row>
    <row r="315" spans="1:6" hidden="1" outlineLevel="1" x14ac:dyDescent="0.2">
      <c r="A315" s="69" t="s">
        <v>942</v>
      </c>
      <c r="B315" s="69"/>
      <c r="C315" s="69"/>
      <c r="D315" s="69"/>
      <c r="E315" s="69"/>
      <c r="F315" s="69"/>
    </row>
    <row r="316" spans="1:6" hidden="1" outlineLevel="1" x14ac:dyDescent="0.2">
      <c r="A316" s="69" t="s">
        <v>943</v>
      </c>
      <c r="B316" s="69"/>
      <c r="C316" s="69"/>
      <c r="D316" s="69"/>
      <c r="E316" s="69"/>
      <c r="F316" s="69"/>
    </row>
    <row r="317" spans="1:6" ht="16.5" hidden="1" outlineLevel="1" x14ac:dyDescent="0.2">
      <c r="A317" s="70" t="s">
        <v>944</v>
      </c>
      <c r="B317" s="70"/>
      <c r="C317" s="70"/>
      <c r="D317" s="70"/>
      <c r="E317" s="70"/>
      <c r="F317" s="70"/>
    </row>
    <row r="318" spans="1:6" ht="42" hidden="1" customHeight="1" outlineLevel="1" x14ac:dyDescent="0.2">
      <c r="A318" s="76"/>
      <c r="B318" s="76"/>
      <c r="C318" s="76"/>
      <c r="D318" s="76"/>
      <c r="E318" s="76"/>
      <c r="F318" s="76"/>
    </row>
    <row r="319" spans="1:6" hidden="1" outlineLevel="1" x14ac:dyDescent="0.2">
      <c r="A319" s="69" t="s">
        <v>945</v>
      </c>
      <c r="B319" s="69"/>
      <c r="C319" s="69"/>
      <c r="D319" s="69"/>
      <c r="E319" s="69"/>
      <c r="F319" s="69"/>
    </row>
    <row r="320" spans="1:6" hidden="1" outlineLevel="1" x14ac:dyDescent="0.2">
      <c r="A320" s="69" t="s">
        <v>946</v>
      </c>
      <c r="B320" s="69"/>
      <c r="C320" s="69"/>
      <c r="D320" s="69"/>
      <c r="E320" s="69"/>
      <c r="F320" s="69"/>
    </row>
    <row r="321" spans="1:6" hidden="1" outlineLevel="1" x14ac:dyDescent="0.2">
      <c r="A321" s="69" t="s">
        <v>947</v>
      </c>
      <c r="B321" s="69"/>
      <c r="C321" s="69"/>
      <c r="D321" s="69"/>
      <c r="E321" s="69"/>
      <c r="F321" s="69"/>
    </row>
    <row r="322" spans="1:6" hidden="1" outlineLevel="1" x14ac:dyDescent="0.2">
      <c r="A322" s="69" t="s">
        <v>948</v>
      </c>
      <c r="B322" s="69"/>
      <c r="C322" s="69"/>
      <c r="D322" s="69"/>
      <c r="E322" s="69"/>
      <c r="F322" s="69"/>
    </row>
    <row r="323" spans="1:6" hidden="1" outlineLevel="1" x14ac:dyDescent="0.2">
      <c r="A323" s="69" t="s">
        <v>949</v>
      </c>
      <c r="B323" s="69"/>
      <c r="C323" s="69"/>
      <c r="D323" s="69"/>
      <c r="E323" s="69"/>
      <c r="F323" s="69"/>
    </row>
    <row r="324" spans="1:6" hidden="1" outlineLevel="1" x14ac:dyDescent="0.2">
      <c r="A324" s="69" t="s">
        <v>950</v>
      </c>
      <c r="B324" s="69"/>
      <c r="C324" s="69"/>
      <c r="D324" s="69"/>
      <c r="E324" s="69"/>
      <c r="F324" s="69"/>
    </row>
    <row r="325" spans="1:6" ht="48" hidden="1" customHeight="1" outlineLevel="1" x14ac:dyDescent="0.2">
      <c r="A325" s="76"/>
      <c r="B325" s="76"/>
      <c r="C325" s="76"/>
      <c r="D325" s="76"/>
      <c r="E325" s="76"/>
      <c r="F325" s="76"/>
    </row>
    <row r="326" spans="1:6" hidden="1" outlineLevel="1" x14ac:dyDescent="0.2">
      <c r="A326" s="69" t="s">
        <v>951</v>
      </c>
      <c r="B326" s="69"/>
      <c r="C326" s="69"/>
      <c r="D326" s="69"/>
      <c r="E326" s="69"/>
      <c r="F326" s="69"/>
    </row>
    <row r="327" spans="1:6" hidden="1" outlineLevel="1" x14ac:dyDescent="0.2">
      <c r="A327" s="69" t="s">
        <v>952</v>
      </c>
      <c r="B327" s="69"/>
      <c r="C327" s="69"/>
      <c r="D327" s="69"/>
      <c r="E327" s="69"/>
      <c r="F327" s="69"/>
    </row>
    <row r="328" spans="1:6" ht="66" hidden="1" customHeight="1" outlineLevel="1" x14ac:dyDescent="0.2">
      <c r="A328" s="76"/>
      <c r="B328" s="76"/>
      <c r="C328" s="76"/>
      <c r="D328" s="76"/>
      <c r="E328" s="76"/>
      <c r="F328" s="76"/>
    </row>
    <row r="329" spans="1:6" hidden="1" outlineLevel="1" x14ac:dyDescent="0.2">
      <c r="A329" s="69" t="s">
        <v>953</v>
      </c>
      <c r="B329" s="69"/>
      <c r="C329" s="69"/>
      <c r="D329" s="69"/>
      <c r="E329" s="69"/>
      <c r="F329" s="69"/>
    </row>
    <row r="330" spans="1:6" hidden="1" outlineLevel="1" x14ac:dyDescent="0.2">
      <c r="A330" s="69" t="s">
        <v>954</v>
      </c>
      <c r="B330" s="69"/>
      <c r="C330" s="69"/>
      <c r="D330" s="69"/>
      <c r="E330" s="69"/>
      <c r="F330" s="69"/>
    </row>
    <row r="331" spans="1:6" hidden="1" outlineLevel="1" x14ac:dyDescent="0.2">
      <c r="A331" s="69" t="s">
        <v>955</v>
      </c>
      <c r="B331" s="69"/>
      <c r="C331" s="69"/>
      <c r="D331" s="69"/>
      <c r="E331" s="69"/>
      <c r="F331" s="69"/>
    </row>
    <row r="332" spans="1:6" hidden="1" outlineLevel="1" x14ac:dyDescent="0.2">
      <c r="A332" s="69" t="s">
        <v>956</v>
      </c>
      <c r="B332" s="69"/>
      <c r="C332" s="69"/>
      <c r="D332" s="69"/>
      <c r="E332" s="69"/>
      <c r="F332" s="69"/>
    </row>
    <row r="333" spans="1:6" ht="16.5" hidden="1" outlineLevel="1" x14ac:dyDescent="0.2">
      <c r="A333" s="70" t="s">
        <v>957</v>
      </c>
      <c r="B333" s="70"/>
      <c r="C333" s="70"/>
      <c r="D333" s="70"/>
      <c r="E333" s="70"/>
      <c r="F333" s="70"/>
    </row>
    <row r="334" spans="1:6" hidden="1" outlineLevel="1" x14ac:dyDescent="0.2">
      <c r="A334" s="69" t="s">
        <v>958</v>
      </c>
      <c r="B334" s="69"/>
      <c r="C334" s="69"/>
      <c r="D334" s="69"/>
      <c r="E334" s="69"/>
      <c r="F334" s="69"/>
    </row>
    <row r="335" spans="1:6" hidden="1" outlineLevel="1" x14ac:dyDescent="0.2">
      <c r="A335" s="71" t="s">
        <v>959</v>
      </c>
      <c r="B335" s="71"/>
      <c r="C335" s="71"/>
      <c r="D335" s="71"/>
      <c r="E335" s="71"/>
      <c r="F335" s="71"/>
    </row>
    <row r="336" spans="1:6" hidden="1" outlineLevel="1" x14ac:dyDescent="0.2">
      <c r="A336" s="69" t="s">
        <v>960</v>
      </c>
      <c r="B336" s="69"/>
      <c r="C336" s="69"/>
      <c r="D336" s="69"/>
      <c r="E336" s="69"/>
      <c r="F336" s="69"/>
    </row>
    <row r="337" spans="1:6" hidden="1" outlineLevel="1" x14ac:dyDescent="0.2">
      <c r="A337" s="69" t="s">
        <v>961</v>
      </c>
      <c r="B337" s="69"/>
      <c r="C337" s="69"/>
      <c r="D337" s="69"/>
      <c r="E337" s="69"/>
      <c r="F337" s="69"/>
    </row>
    <row r="338" spans="1:6" hidden="1" outlineLevel="1" x14ac:dyDescent="0.2">
      <c r="A338" s="69" t="s">
        <v>962</v>
      </c>
      <c r="B338" s="69"/>
      <c r="C338" s="69"/>
      <c r="D338" s="69"/>
      <c r="E338" s="69"/>
      <c r="F338" s="69"/>
    </row>
    <row r="339" spans="1:6" ht="42" hidden="1" customHeight="1" outlineLevel="1" x14ac:dyDescent="0.2">
      <c r="A339" s="76"/>
      <c r="B339" s="76"/>
      <c r="C339" s="76"/>
      <c r="D339" s="76"/>
      <c r="E339" s="76"/>
      <c r="F339" s="76"/>
    </row>
    <row r="340" spans="1:6" hidden="1" outlineLevel="1" x14ac:dyDescent="0.2">
      <c r="A340" s="69" t="s">
        <v>963</v>
      </c>
      <c r="B340" s="69"/>
      <c r="C340" s="69"/>
      <c r="D340" s="69"/>
      <c r="E340" s="69"/>
      <c r="F340" s="69"/>
    </row>
    <row r="341" spans="1:6" hidden="1" outlineLevel="1" x14ac:dyDescent="0.2">
      <c r="A341" s="69" t="s">
        <v>964</v>
      </c>
      <c r="B341" s="69"/>
      <c r="C341" s="69"/>
      <c r="D341" s="69"/>
      <c r="E341" s="69"/>
      <c r="F341" s="69"/>
    </row>
    <row r="342" spans="1:6" ht="212.1" hidden="1" customHeight="1" outlineLevel="1" x14ac:dyDescent="0.2">
      <c r="A342" s="76"/>
      <c r="B342" s="76"/>
      <c r="C342" s="76"/>
      <c r="D342" s="76"/>
      <c r="E342" s="76"/>
      <c r="F342" s="76"/>
    </row>
    <row r="343" spans="1:6" hidden="1" outlineLevel="1" x14ac:dyDescent="0.2">
      <c r="A343" s="69" t="s">
        <v>965</v>
      </c>
      <c r="B343" s="69"/>
      <c r="C343" s="69"/>
      <c r="D343" s="69"/>
      <c r="E343" s="69"/>
      <c r="F343" s="69"/>
    </row>
    <row r="344" spans="1:6" ht="16.5" hidden="1" outlineLevel="1" x14ac:dyDescent="0.2">
      <c r="A344" s="70" t="s">
        <v>966</v>
      </c>
      <c r="B344" s="70"/>
      <c r="C344" s="70"/>
      <c r="D344" s="70"/>
      <c r="E344" s="70"/>
      <c r="F344" s="70"/>
    </row>
    <row r="345" spans="1:6" hidden="1" outlineLevel="1" x14ac:dyDescent="0.2">
      <c r="A345" s="71" t="s">
        <v>967</v>
      </c>
      <c r="B345" s="71"/>
      <c r="C345" s="71"/>
      <c r="D345" s="71"/>
      <c r="E345" s="71"/>
      <c r="F345" s="71"/>
    </row>
    <row r="346" spans="1:6" hidden="1" outlineLevel="1" x14ac:dyDescent="0.2">
      <c r="A346" s="69" t="s">
        <v>968</v>
      </c>
      <c r="B346" s="69"/>
      <c r="C346" s="69"/>
      <c r="D346" s="69"/>
      <c r="E346" s="69"/>
      <c r="F346" s="69"/>
    </row>
    <row r="347" spans="1:6" hidden="1" outlineLevel="1" x14ac:dyDescent="0.2">
      <c r="A347" s="69" t="s">
        <v>969</v>
      </c>
      <c r="B347" s="69"/>
      <c r="C347" s="69"/>
      <c r="D347" s="69"/>
      <c r="E347" s="69"/>
      <c r="F347" s="69"/>
    </row>
    <row r="348" spans="1:6" hidden="1" outlineLevel="1" x14ac:dyDescent="0.2">
      <c r="A348" s="69" t="s">
        <v>970</v>
      </c>
      <c r="B348" s="69"/>
      <c r="C348" s="69"/>
      <c r="D348" s="69"/>
      <c r="E348" s="69"/>
      <c r="F348" s="69"/>
    </row>
    <row r="349" spans="1:6" hidden="1" outlineLevel="1" x14ac:dyDescent="0.2">
      <c r="A349" s="69" t="s">
        <v>971</v>
      </c>
      <c r="B349" s="69"/>
      <c r="C349" s="69"/>
      <c r="D349" s="69"/>
      <c r="E349" s="69"/>
      <c r="F349" s="69"/>
    </row>
    <row r="350" spans="1:6" hidden="1" outlineLevel="1" x14ac:dyDescent="0.2">
      <c r="A350" s="69" t="s">
        <v>972</v>
      </c>
      <c r="B350" s="69"/>
      <c r="C350" s="69"/>
      <c r="D350" s="69"/>
      <c r="E350" s="69"/>
      <c r="F350" s="69"/>
    </row>
    <row r="351" spans="1:6" hidden="1" outlineLevel="1" x14ac:dyDescent="0.2">
      <c r="A351" s="69" t="s">
        <v>973</v>
      </c>
      <c r="B351" s="69"/>
      <c r="C351" s="69"/>
      <c r="D351" s="69"/>
      <c r="E351" s="69"/>
      <c r="F351" s="69"/>
    </row>
    <row r="352" spans="1:6" ht="16.5" hidden="1" outlineLevel="1" x14ac:dyDescent="0.2">
      <c r="A352" s="70" t="s">
        <v>974</v>
      </c>
      <c r="B352" s="70"/>
      <c r="C352" s="70"/>
      <c r="D352" s="70"/>
      <c r="E352" s="70"/>
      <c r="F352" s="70"/>
    </row>
    <row r="353" spans="1:6" ht="42" hidden="1" customHeight="1" outlineLevel="1" x14ac:dyDescent="0.2">
      <c r="A353" s="76"/>
      <c r="B353" s="76"/>
      <c r="C353" s="76"/>
      <c r="D353" s="76"/>
      <c r="E353" s="76"/>
      <c r="F353" s="76"/>
    </row>
    <row r="354" spans="1:6" hidden="1" outlineLevel="1" x14ac:dyDescent="0.2">
      <c r="A354" s="69" t="s">
        <v>975</v>
      </c>
      <c r="B354" s="69"/>
      <c r="C354" s="69"/>
      <c r="D354" s="69"/>
      <c r="E354" s="69"/>
      <c r="F354" s="69"/>
    </row>
    <row r="355" spans="1:6" hidden="1" outlineLevel="1" x14ac:dyDescent="0.2">
      <c r="A355" s="69" t="s">
        <v>976</v>
      </c>
      <c r="B355" s="69"/>
      <c r="C355" s="69"/>
      <c r="D355" s="69"/>
      <c r="E355" s="69"/>
      <c r="F355" s="69"/>
    </row>
    <row r="356" spans="1:6" hidden="1" outlineLevel="1" x14ac:dyDescent="0.2">
      <c r="A356" s="69" t="s">
        <v>977</v>
      </c>
      <c r="B356" s="69"/>
      <c r="C356" s="69"/>
      <c r="D356" s="69"/>
      <c r="E356" s="69"/>
      <c r="F356" s="69"/>
    </row>
    <row r="357" spans="1:6" hidden="1" outlineLevel="1" x14ac:dyDescent="0.2">
      <c r="A357" s="69" t="s">
        <v>978</v>
      </c>
      <c r="B357" s="69"/>
      <c r="C357" s="69"/>
      <c r="D357" s="69"/>
      <c r="E357" s="69"/>
      <c r="F357" s="69"/>
    </row>
    <row r="358" spans="1:6" hidden="1" outlineLevel="1" x14ac:dyDescent="0.2">
      <c r="A358" s="69" t="s">
        <v>979</v>
      </c>
      <c r="B358" s="69"/>
      <c r="C358" s="69"/>
      <c r="D358" s="69"/>
      <c r="E358" s="69"/>
      <c r="F358" s="69"/>
    </row>
    <row r="359" spans="1:6" hidden="1" outlineLevel="1" x14ac:dyDescent="0.2">
      <c r="A359" s="69" t="s">
        <v>980</v>
      </c>
      <c r="B359" s="69"/>
      <c r="C359" s="69"/>
      <c r="D359" s="69"/>
      <c r="E359" s="69"/>
      <c r="F359" s="69"/>
    </row>
    <row r="360" spans="1:6" hidden="1" outlineLevel="1" x14ac:dyDescent="0.2">
      <c r="A360" s="69" t="s">
        <v>981</v>
      </c>
      <c r="B360" s="69"/>
      <c r="C360" s="69"/>
      <c r="D360" s="69"/>
      <c r="E360" s="69"/>
      <c r="F360" s="69"/>
    </row>
    <row r="361" spans="1:6" ht="212.1" hidden="1" customHeight="1" outlineLevel="1" x14ac:dyDescent="0.2">
      <c r="A361" s="76"/>
      <c r="B361" s="76"/>
      <c r="C361" s="76"/>
      <c r="D361" s="76"/>
      <c r="E361" s="76"/>
      <c r="F361" s="76"/>
    </row>
    <row r="362" spans="1:6" ht="66" hidden="1" customHeight="1" outlineLevel="1" x14ac:dyDescent="0.2">
      <c r="A362" s="76"/>
      <c r="B362" s="76"/>
      <c r="C362" s="76"/>
      <c r="D362" s="76"/>
      <c r="E362" s="76"/>
      <c r="F362" s="76"/>
    </row>
    <row r="363" spans="1:6" hidden="1" outlineLevel="1" x14ac:dyDescent="0.2">
      <c r="A363" s="69" t="s">
        <v>982</v>
      </c>
      <c r="B363" s="69"/>
      <c r="C363" s="69"/>
      <c r="D363" s="69"/>
      <c r="E363" s="69"/>
      <c r="F363" s="69"/>
    </row>
    <row r="364" spans="1:6" hidden="1" outlineLevel="1" x14ac:dyDescent="0.2">
      <c r="A364" s="69" t="s">
        <v>983</v>
      </c>
      <c r="B364" s="69"/>
      <c r="C364" s="69"/>
      <c r="D364" s="69"/>
      <c r="E364" s="69"/>
      <c r="F364" s="69"/>
    </row>
    <row r="365" spans="1:6" ht="42" hidden="1" customHeight="1" outlineLevel="1" x14ac:dyDescent="0.2">
      <c r="A365" s="76"/>
      <c r="B365" s="76"/>
      <c r="C365" s="76"/>
      <c r="D365" s="76"/>
      <c r="E365" s="76"/>
      <c r="F365" s="76"/>
    </row>
    <row r="366" spans="1:6" hidden="1" outlineLevel="1" x14ac:dyDescent="0.2">
      <c r="A366" s="69" t="s">
        <v>984</v>
      </c>
      <c r="B366" s="69"/>
      <c r="C366" s="69"/>
      <c r="D366" s="69"/>
      <c r="E366" s="69"/>
      <c r="F366" s="69"/>
    </row>
    <row r="367" spans="1:6" ht="42" hidden="1" customHeight="1" outlineLevel="1" x14ac:dyDescent="0.2">
      <c r="A367" s="76"/>
      <c r="B367" s="76"/>
      <c r="C367" s="76"/>
      <c r="D367" s="76"/>
      <c r="E367" s="76"/>
      <c r="F367" s="76"/>
    </row>
    <row r="368" spans="1:6" hidden="1" outlineLevel="1" x14ac:dyDescent="0.2">
      <c r="A368" s="69" t="s">
        <v>985</v>
      </c>
      <c r="B368" s="69"/>
      <c r="C368" s="69"/>
      <c r="D368" s="69"/>
      <c r="E368" s="69"/>
      <c r="F368" s="69"/>
    </row>
    <row r="369" spans="1:6" hidden="1" outlineLevel="1" x14ac:dyDescent="0.2">
      <c r="A369" s="69" t="s">
        <v>986</v>
      </c>
      <c r="B369" s="69"/>
      <c r="C369" s="69"/>
      <c r="D369" s="69"/>
      <c r="E369" s="69"/>
      <c r="F369" s="69"/>
    </row>
    <row r="370" spans="1:6" ht="16.5" hidden="1" outlineLevel="1" x14ac:dyDescent="0.2">
      <c r="A370" s="70" t="s">
        <v>987</v>
      </c>
      <c r="B370" s="70"/>
      <c r="C370" s="70"/>
      <c r="D370" s="70"/>
      <c r="E370" s="70"/>
      <c r="F370" s="70"/>
    </row>
    <row r="371" spans="1:6" ht="48" hidden="1" customHeight="1" outlineLevel="1" x14ac:dyDescent="0.2">
      <c r="A371" s="76"/>
      <c r="B371" s="76"/>
      <c r="C371" s="76"/>
      <c r="D371" s="76"/>
      <c r="E371" s="76"/>
      <c r="F371" s="76"/>
    </row>
    <row r="372" spans="1:6" hidden="1" outlineLevel="1" x14ac:dyDescent="0.2">
      <c r="A372" s="69" t="s">
        <v>988</v>
      </c>
      <c r="B372" s="69"/>
      <c r="C372" s="69"/>
      <c r="D372" s="69"/>
      <c r="E372" s="69"/>
      <c r="F372" s="69"/>
    </row>
    <row r="373" spans="1:6" hidden="1" outlineLevel="1" x14ac:dyDescent="0.2">
      <c r="A373" s="69" t="s">
        <v>989</v>
      </c>
      <c r="B373" s="69"/>
      <c r="C373" s="69"/>
      <c r="D373" s="69"/>
      <c r="E373" s="69"/>
      <c r="F373" s="69"/>
    </row>
    <row r="374" spans="1:6" ht="66" hidden="1" customHeight="1" outlineLevel="1" x14ac:dyDescent="0.2">
      <c r="A374" s="76"/>
      <c r="B374" s="76"/>
      <c r="C374" s="76"/>
      <c r="D374" s="76"/>
      <c r="E374" s="76"/>
      <c r="F374" s="76"/>
    </row>
    <row r="375" spans="1:6" hidden="1" outlineLevel="1" x14ac:dyDescent="0.2">
      <c r="A375" s="69" t="s">
        <v>990</v>
      </c>
      <c r="B375" s="69"/>
      <c r="C375" s="69"/>
      <c r="D375" s="69"/>
      <c r="E375" s="69"/>
      <c r="F375" s="69"/>
    </row>
    <row r="376" spans="1:6" hidden="1" outlineLevel="1" x14ac:dyDescent="0.2">
      <c r="A376" s="69" t="s">
        <v>991</v>
      </c>
      <c r="B376" s="69"/>
      <c r="C376" s="69"/>
      <c r="D376" s="69"/>
      <c r="E376" s="69"/>
      <c r="F376" s="69"/>
    </row>
    <row r="377" spans="1:6" hidden="1" outlineLevel="1" x14ac:dyDescent="0.2">
      <c r="A377" s="69" t="s">
        <v>992</v>
      </c>
      <c r="B377" s="69"/>
      <c r="C377" s="69"/>
      <c r="D377" s="69"/>
      <c r="E377" s="69"/>
      <c r="F377" s="69"/>
    </row>
    <row r="378" spans="1:6" ht="66" hidden="1" customHeight="1" outlineLevel="1" x14ac:dyDescent="0.2">
      <c r="A378" s="76"/>
      <c r="B378" s="76"/>
      <c r="C378" s="76"/>
      <c r="D378" s="76"/>
      <c r="E378" s="76"/>
      <c r="F378" s="76"/>
    </row>
    <row r="379" spans="1:6" hidden="1" outlineLevel="1" x14ac:dyDescent="0.2">
      <c r="A379" s="69" t="s">
        <v>993</v>
      </c>
      <c r="B379" s="69"/>
      <c r="C379" s="69"/>
      <c r="D379" s="69"/>
      <c r="E379" s="69"/>
      <c r="F379" s="69"/>
    </row>
    <row r="380" spans="1:6" ht="42" hidden="1" customHeight="1" outlineLevel="1" x14ac:dyDescent="0.2">
      <c r="A380" s="76"/>
      <c r="B380" s="76"/>
      <c r="C380" s="76"/>
      <c r="D380" s="76"/>
      <c r="E380" s="76"/>
      <c r="F380" s="76"/>
    </row>
    <row r="381" spans="1:6" hidden="1" outlineLevel="1" x14ac:dyDescent="0.2">
      <c r="A381" s="69" t="s">
        <v>994</v>
      </c>
      <c r="B381" s="69"/>
      <c r="C381" s="69"/>
      <c r="D381" s="69"/>
      <c r="E381" s="69"/>
      <c r="F381" s="69"/>
    </row>
    <row r="382" spans="1:6" hidden="1" outlineLevel="1" x14ac:dyDescent="0.2">
      <c r="A382" s="69" t="s">
        <v>995</v>
      </c>
      <c r="B382" s="69"/>
      <c r="C382" s="69"/>
      <c r="D382" s="69"/>
      <c r="E382" s="69"/>
      <c r="F382" s="69"/>
    </row>
    <row r="383" spans="1:6" hidden="1" outlineLevel="1" x14ac:dyDescent="0.2">
      <c r="A383" s="69" t="s">
        <v>996</v>
      </c>
      <c r="B383" s="69"/>
      <c r="C383" s="69"/>
      <c r="D383" s="69"/>
      <c r="E383" s="69"/>
      <c r="F383" s="69"/>
    </row>
    <row r="384" spans="1:6" ht="16.5" hidden="1" outlineLevel="1" x14ac:dyDescent="0.2">
      <c r="A384" s="70" t="s">
        <v>997</v>
      </c>
      <c r="B384" s="70"/>
      <c r="C384" s="70"/>
      <c r="D384" s="70"/>
      <c r="E384" s="70"/>
      <c r="F384" s="70"/>
    </row>
    <row r="385" spans="1:6" hidden="1" outlineLevel="1" x14ac:dyDescent="0.2">
      <c r="A385" s="69" t="s">
        <v>998</v>
      </c>
      <c r="B385" s="69"/>
      <c r="C385" s="69"/>
      <c r="D385" s="69"/>
      <c r="E385" s="69"/>
      <c r="F385" s="69"/>
    </row>
    <row r="386" spans="1:6" hidden="1" outlineLevel="1" x14ac:dyDescent="0.2">
      <c r="A386" s="69" t="s">
        <v>999</v>
      </c>
      <c r="B386" s="69"/>
      <c r="C386" s="69"/>
      <c r="D386" s="69"/>
      <c r="E386" s="69"/>
      <c r="F386" s="69"/>
    </row>
    <row r="387" spans="1:6" ht="212.1" hidden="1" customHeight="1" outlineLevel="1" x14ac:dyDescent="0.2">
      <c r="A387" s="76"/>
      <c r="B387" s="76"/>
      <c r="C387" s="76"/>
      <c r="D387" s="76"/>
      <c r="E387" s="76"/>
      <c r="F387" s="76"/>
    </row>
    <row r="388" spans="1:6" ht="16.5" hidden="1" outlineLevel="1" x14ac:dyDescent="0.2">
      <c r="A388" s="70" t="s">
        <v>1000</v>
      </c>
      <c r="B388" s="70"/>
      <c r="C388" s="70"/>
      <c r="D388" s="70"/>
      <c r="E388" s="70"/>
      <c r="F388" s="70"/>
    </row>
    <row r="389" spans="1:6" hidden="1" outlineLevel="1" x14ac:dyDescent="0.2">
      <c r="A389" s="69" t="s">
        <v>1001</v>
      </c>
      <c r="B389" s="69"/>
      <c r="C389" s="69"/>
      <c r="D389" s="69"/>
      <c r="E389" s="69"/>
      <c r="F389" s="69"/>
    </row>
    <row r="390" spans="1:6" hidden="1" outlineLevel="1" x14ac:dyDescent="0.2">
      <c r="A390" s="69" t="s">
        <v>1002</v>
      </c>
      <c r="B390" s="69"/>
      <c r="C390" s="69"/>
      <c r="D390" s="69"/>
      <c r="E390" s="69"/>
      <c r="F390" s="69"/>
    </row>
    <row r="391" spans="1:6" hidden="1" outlineLevel="1" x14ac:dyDescent="0.2">
      <c r="A391" s="69" t="s">
        <v>1003</v>
      </c>
      <c r="B391" s="69"/>
      <c r="C391" s="69"/>
      <c r="D391" s="69"/>
      <c r="E391" s="69"/>
      <c r="F391" s="69"/>
    </row>
    <row r="392" spans="1:6" hidden="1" outlineLevel="1" x14ac:dyDescent="0.2">
      <c r="A392" s="69" t="s">
        <v>1004</v>
      </c>
      <c r="B392" s="69"/>
      <c r="C392" s="69"/>
      <c r="D392" s="69"/>
      <c r="E392" s="69"/>
      <c r="F392" s="69"/>
    </row>
    <row r="393" spans="1:6" hidden="1" outlineLevel="1" x14ac:dyDescent="0.2">
      <c r="A393" s="71" t="s">
        <v>1005</v>
      </c>
      <c r="B393" s="71"/>
      <c r="C393" s="71"/>
      <c r="D393" s="71"/>
      <c r="E393" s="71"/>
      <c r="F393" s="71"/>
    </row>
    <row r="394" spans="1:6" hidden="1" outlineLevel="1" x14ac:dyDescent="0.2">
      <c r="A394" s="71" t="s">
        <v>1006</v>
      </c>
      <c r="B394" s="71"/>
      <c r="C394" s="71"/>
      <c r="D394" s="71"/>
      <c r="E394" s="71"/>
      <c r="F394" s="71"/>
    </row>
    <row r="395" spans="1:6" hidden="1" outlineLevel="1" x14ac:dyDescent="0.2">
      <c r="A395" s="71" t="s">
        <v>1007</v>
      </c>
      <c r="B395" s="71"/>
      <c r="C395" s="71"/>
      <c r="D395" s="71"/>
      <c r="E395" s="71"/>
      <c r="F395" s="71"/>
    </row>
    <row r="396" spans="1:6" hidden="1" outlineLevel="1" x14ac:dyDescent="0.2">
      <c r="A396" s="69" t="s">
        <v>1008</v>
      </c>
      <c r="B396" s="69"/>
      <c r="C396" s="69"/>
      <c r="D396" s="69"/>
      <c r="E396" s="69"/>
      <c r="F396" s="69"/>
    </row>
    <row r="397" spans="1:6" hidden="1" outlineLevel="1" x14ac:dyDescent="0.2">
      <c r="A397" s="69" t="s">
        <v>1009</v>
      </c>
      <c r="B397" s="69"/>
      <c r="C397" s="69"/>
      <c r="D397" s="69"/>
      <c r="E397" s="69"/>
      <c r="F397" s="69"/>
    </row>
    <row r="398" spans="1:6" hidden="1" outlineLevel="1" x14ac:dyDescent="0.2">
      <c r="A398" s="46"/>
      <c r="B398" s="46"/>
      <c r="C398" s="46"/>
      <c r="D398" s="46"/>
      <c r="E398" s="46"/>
      <c r="F398" s="46"/>
    </row>
    <row r="399" spans="1:6" hidden="1" outlineLevel="1" x14ac:dyDescent="0.2">
      <c r="A399" s="46"/>
      <c r="B399" s="46"/>
      <c r="C399" s="46"/>
      <c r="D399" s="46"/>
      <c r="E399" s="46"/>
      <c r="F399" s="46"/>
    </row>
    <row r="400" spans="1:6" ht="26.1" customHeight="1" collapsed="1" x14ac:dyDescent="0.2">
      <c r="A400" s="72" t="s">
        <v>1010</v>
      </c>
      <c r="B400" s="73"/>
      <c r="C400" s="73"/>
      <c r="D400" s="73"/>
      <c r="E400" s="73"/>
      <c r="F400" s="74"/>
    </row>
    <row r="401" spans="1:6" hidden="1" outlineLevel="1" x14ac:dyDescent="0.2">
      <c r="A401" s="69" t="s">
        <v>1011</v>
      </c>
      <c r="B401" s="69"/>
      <c r="C401" s="69"/>
      <c r="D401" s="69"/>
      <c r="E401" s="69"/>
      <c r="F401" s="69"/>
    </row>
    <row r="402" spans="1:6" ht="16.5" hidden="1" outlineLevel="1" x14ac:dyDescent="0.2">
      <c r="A402" s="70" t="s">
        <v>1012</v>
      </c>
      <c r="B402" s="70"/>
      <c r="C402" s="70"/>
      <c r="D402" s="70"/>
      <c r="E402" s="70"/>
      <c r="F402" s="70"/>
    </row>
    <row r="403" spans="1:6" hidden="1" outlineLevel="1" x14ac:dyDescent="0.2">
      <c r="A403" s="69" t="s">
        <v>1013</v>
      </c>
      <c r="B403" s="69"/>
      <c r="C403" s="69"/>
      <c r="D403" s="69"/>
      <c r="E403" s="69"/>
      <c r="F403" s="69"/>
    </row>
    <row r="404" spans="1:6" hidden="1" outlineLevel="1" x14ac:dyDescent="0.2">
      <c r="A404" s="69" t="s">
        <v>1014</v>
      </c>
      <c r="B404" s="69"/>
      <c r="C404" s="69"/>
      <c r="D404" s="69"/>
      <c r="E404" s="69"/>
      <c r="F404" s="69"/>
    </row>
    <row r="405" spans="1:6" hidden="1" outlineLevel="1" x14ac:dyDescent="0.2">
      <c r="A405" s="69" t="s">
        <v>1015</v>
      </c>
      <c r="B405" s="69"/>
      <c r="C405" s="69"/>
      <c r="D405" s="69"/>
      <c r="E405" s="69"/>
      <c r="F405" s="69"/>
    </row>
    <row r="406" spans="1:6" hidden="1" outlineLevel="1" x14ac:dyDescent="0.2">
      <c r="A406" s="69" t="s">
        <v>1016</v>
      </c>
      <c r="B406" s="69"/>
      <c r="C406" s="69"/>
      <c r="D406" s="69"/>
      <c r="E406" s="69"/>
      <c r="F406" s="69"/>
    </row>
    <row r="407" spans="1:6" hidden="1" outlineLevel="1" x14ac:dyDescent="0.2">
      <c r="A407" s="69" t="s">
        <v>1017</v>
      </c>
      <c r="B407" s="69"/>
      <c r="C407" s="69"/>
      <c r="D407" s="69"/>
      <c r="E407" s="69"/>
      <c r="F407" s="69"/>
    </row>
    <row r="408" spans="1:6" hidden="1" outlineLevel="1" x14ac:dyDescent="0.2">
      <c r="A408" s="71" t="s">
        <v>1018</v>
      </c>
      <c r="B408" s="71"/>
      <c r="C408" s="71"/>
      <c r="D408" s="71"/>
      <c r="E408" s="71"/>
      <c r="F408" s="71"/>
    </row>
    <row r="409" spans="1:6" hidden="1" outlineLevel="1" x14ac:dyDescent="0.2">
      <c r="A409" s="71" t="s">
        <v>1019</v>
      </c>
      <c r="B409" s="71"/>
      <c r="C409" s="71"/>
      <c r="D409" s="71"/>
      <c r="E409" s="71"/>
      <c r="F409" s="71"/>
    </row>
    <row r="410" spans="1:6" ht="16.5" hidden="1" outlineLevel="1" x14ac:dyDescent="0.2">
      <c r="A410" s="70" t="s">
        <v>1020</v>
      </c>
      <c r="B410" s="70"/>
      <c r="C410" s="70"/>
      <c r="D410" s="70"/>
      <c r="E410" s="70"/>
      <c r="F410" s="70"/>
    </row>
    <row r="411" spans="1:6" hidden="1" outlineLevel="1" x14ac:dyDescent="0.2">
      <c r="A411" s="69" t="s">
        <v>1021</v>
      </c>
      <c r="B411" s="69"/>
      <c r="C411" s="69"/>
      <c r="D411" s="69"/>
      <c r="E411" s="69"/>
      <c r="F411" s="69"/>
    </row>
    <row r="412" spans="1:6" hidden="1" outlineLevel="1" x14ac:dyDescent="0.2">
      <c r="A412" s="69" t="s">
        <v>1022</v>
      </c>
      <c r="B412" s="69"/>
      <c r="C412" s="69"/>
      <c r="D412" s="69"/>
      <c r="E412" s="69"/>
      <c r="F412" s="69"/>
    </row>
    <row r="413" spans="1:6" ht="42" hidden="1" customHeight="1" outlineLevel="1" x14ac:dyDescent="0.2">
      <c r="A413" s="76"/>
      <c r="B413" s="76"/>
      <c r="C413" s="76"/>
      <c r="D413" s="76"/>
      <c r="E413" s="76"/>
      <c r="F413" s="76"/>
    </row>
    <row r="414" spans="1:6" hidden="1" outlineLevel="1" x14ac:dyDescent="0.2">
      <c r="A414" s="69" t="s">
        <v>1023</v>
      </c>
      <c r="B414" s="69"/>
      <c r="C414" s="69"/>
      <c r="D414" s="69"/>
      <c r="E414" s="69"/>
      <c r="F414" s="69"/>
    </row>
    <row r="415" spans="1:6" hidden="1" outlineLevel="1" x14ac:dyDescent="0.2">
      <c r="A415" s="69" t="s">
        <v>1024</v>
      </c>
      <c r="B415" s="69"/>
      <c r="C415" s="69"/>
      <c r="D415" s="69"/>
      <c r="E415" s="69"/>
      <c r="F415" s="69"/>
    </row>
    <row r="416" spans="1:6" ht="66" hidden="1" customHeight="1" outlineLevel="1" x14ac:dyDescent="0.2">
      <c r="A416" s="76"/>
      <c r="B416" s="76"/>
      <c r="C416" s="76"/>
      <c r="D416" s="76"/>
      <c r="E416" s="76"/>
      <c r="F416" s="76"/>
    </row>
    <row r="417" spans="1:6" hidden="1" outlineLevel="1" x14ac:dyDescent="0.2">
      <c r="A417" s="69" t="s">
        <v>1025</v>
      </c>
      <c r="B417" s="69"/>
      <c r="C417" s="69"/>
      <c r="D417" s="69"/>
      <c r="E417" s="69"/>
      <c r="F417" s="69"/>
    </row>
    <row r="418" spans="1:6" ht="42" hidden="1" customHeight="1" outlineLevel="1" x14ac:dyDescent="0.2">
      <c r="A418" s="76"/>
      <c r="B418" s="76"/>
      <c r="C418" s="76"/>
      <c r="D418" s="76"/>
      <c r="E418" s="76"/>
      <c r="F418" s="76"/>
    </row>
    <row r="419" spans="1:6" hidden="1" outlineLevel="1" x14ac:dyDescent="0.2">
      <c r="A419" s="69" t="s">
        <v>1026</v>
      </c>
      <c r="B419" s="69"/>
      <c r="C419" s="69"/>
      <c r="D419" s="69"/>
      <c r="E419" s="69"/>
      <c r="F419" s="69"/>
    </row>
    <row r="420" spans="1:6" ht="66" hidden="1" customHeight="1" outlineLevel="1" x14ac:dyDescent="0.2">
      <c r="A420" s="76"/>
      <c r="B420" s="76"/>
      <c r="C420" s="76"/>
      <c r="D420" s="76"/>
      <c r="E420" s="76"/>
      <c r="F420" s="76"/>
    </row>
    <row r="421" spans="1:6" hidden="1" outlineLevel="1" x14ac:dyDescent="0.2">
      <c r="A421" s="69" t="s">
        <v>1027</v>
      </c>
      <c r="B421" s="69"/>
      <c r="C421" s="69"/>
      <c r="D421" s="69"/>
      <c r="E421" s="69"/>
      <c r="F421" s="69"/>
    </row>
    <row r="422" spans="1:6" ht="66" hidden="1" customHeight="1" outlineLevel="1" x14ac:dyDescent="0.2">
      <c r="A422" s="76"/>
      <c r="B422" s="76"/>
      <c r="C422" s="76"/>
      <c r="D422" s="76"/>
      <c r="E422" s="76"/>
      <c r="F422" s="76"/>
    </row>
    <row r="423" spans="1:6" hidden="1" outlineLevel="1" x14ac:dyDescent="0.2">
      <c r="A423" s="69" t="s">
        <v>1028</v>
      </c>
      <c r="B423" s="69"/>
      <c r="C423" s="69"/>
      <c r="D423" s="69"/>
      <c r="E423" s="69"/>
      <c r="F423" s="69"/>
    </row>
    <row r="424" spans="1:6" hidden="1" outlineLevel="1" x14ac:dyDescent="0.2">
      <c r="A424" s="69" t="s">
        <v>1029</v>
      </c>
      <c r="B424" s="69"/>
      <c r="C424" s="69"/>
      <c r="D424" s="69"/>
      <c r="E424" s="69"/>
      <c r="F424" s="69"/>
    </row>
    <row r="425" spans="1:6" ht="16.5" hidden="1" outlineLevel="1" x14ac:dyDescent="0.2">
      <c r="A425" s="70" t="s">
        <v>1030</v>
      </c>
      <c r="B425" s="70"/>
      <c r="C425" s="70"/>
      <c r="D425" s="70"/>
      <c r="E425" s="70"/>
      <c r="F425" s="70"/>
    </row>
    <row r="426" spans="1:6" ht="42" hidden="1" customHeight="1" outlineLevel="1" x14ac:dyDescent="0.2">
      <c r="A426" s="76"/>
      <c r="B426" s="76"/>
      <c r="C426" s="76"/>
      <c r="D426" s="76"/>
      <c r="E426" s="76"/>
      <c r="F426" s="76"/>
    </row>
    <row r="427" spans="1:6" hidden="1" outlineLevel="1" x14ac:dyDescent="0.2">
      <c r="A427" s="69" t="s">
        <v>1031</v>
      </c>
      <c r="B427" s="69"/>
      <c r="C427" s="69"/>
      <c r="D427" s="69"/>
      <c r="E427" s="69"/>
      <c r="F427" s="69"/>
    </row>
    <row r="428" spans="1:6" hidden="1" outlineLevel="1" x14ac:dyDescent="0.2">
      <c r="A428" s="69" t="s">
        <v>1032</v>
      </c>
      <c r="B428" s="69"/>
      <c r="C428" s="69"/>
      <c r="D428" s="69"/>
      <c r="E428" s="69"/>
      <c r="F428" s="69"/>
    </row>
    <row r="429" spans="1:6" hidden="1" outlineLevel="1" x14ac:dyDescent="0.2">
      <c r="A429" s="69" t="s">
        <v>1033</v>
      </c>
      <c r="B429" s="69"/>
      <c r="C429" s="69"/>
      <c r="D429" s="69"/>
      <c r="E429" s="69"/>
      <c r="F429" s="69"/>
    </row>
    <row r="430" spans="1:6" ht="66" hidden="1" customHeight="1" outlineLevel="1" x14ac:dyDescent="0.2">
      <c r="A430" s="76"/>
      <c r="B430" s="76"/>
      <c r="C430" s="76"/>
      <c r="D430" s="76"/>
      <c r="E430" s="76"/>
      <c r="F430" s="76"/>
    </row>
    <row r="431" spans="1:6" hidden="1" outlineLevel="1" x14ac:dyDescent="0.2">
      <c r="A431" s="69" t="s">
        <v>1034</v>
      </c>
      <c r="B431" s="69"/>
      <c r="C431" s="69"/>
      <c r="D431" s="69"/>
      <c r="E431" s="69"/>
      <c r="F431" s="69"/>
    </row>
    <row r="432" spans="1:6" ht="66" hidden="1" customHeight="1" outlineLevel="1" x14ac:dyDescent="0.2">
      <c r="A432" s="76"/>
      <c r="B432" s="76"/>
      <c r="C432" s="76"/>
      <c r="D432" s="76"/>
      <c r="E432" s="76"/>
      <c r="F432" s="76"/>
    </row>
    <row r="433" spans="1:6" hidden="1" outlineLevel="1" x14ac:dyDescent="0.2">
      <c r="A433" s="69" t="s">
        <v>1035</v>
      </c>
      <c r="B433" s="69"/>
      <c r="C433" s="69"/>
      <c r="D433" s="69"/>
      <c r="E433" s="69"/>
      <c r="F433" s="69"/>
    </row>
    <row r="434" spans="1:6" hidden="1" outlineLevel="1" x14ac:dyDescent="0.2">
      <c r="A434" s="69" t="s">
        <v>1036</v>
      </c>
      <c r="B434" s="69"/>
      <c r="C434" s="69"/>
      <c r="D434" s="69"/>
      <c r="E434" s="69"/>
      <c r="F434" s="69"/>
    </row>
    <row r="435" spans="1:6" hidden="1" outlineLevel="1" x14ac:dyDescent="0.2">
      <c r="A435" s="69" t="s">
        <v>1037</v>
      </c>
      <c r="B435" s="69"/>
      <c r="C435" s="69"/>
      <c r="D435" s="69"/>
      <c r="E435" s="69"/>
      <c r="F435" s="69"/>
    </row>
    <row r="436" spans="1:6" hidden="1" outlineLevel="1" x14ac:dyDescent="0.2">
      <c r="A436" s="69" t="s">
        <v>1038</v>
      </c>
      <c r="B436" s="69"/>
      <c r="C436" s="69"/>
      <c r="D436" s="69"/>
      <c r="E436" s="69"/>
      <c r="F436" s="69"/>
    </row>
    <row r="437" spans="1:6" hidden="1" outlineLevel="1" x14ac:dyDescent="0.2">
      <c r="A437" s="69" t="s">
        <v>1039</v>
      </c>
      <c r="B437" s="69"/>
      <c r="C437" s="69"/>
      <c r="D437" s="69"/>
      <c r="E437" s="69"/>
      <c r="F437" s="69"/>
    </row>
    <row r="438" spans="1:6" ht="16.5" hidden="1" outlineLevel="1" x14ac:dyDescent="0.2">
      <c r="A438" s="70" t="s">
        <v>1040</v>
      </c>
      <c r="B438" s="70"/>
      <c r="C438" s="70"/>
      <c r="D438" s="70"/>
      <c r="E438" s="70"/>
      <c r="F438" s="70"/>
    </row>
    <row r="439" spans="1:6" ht="66" hidden="1" customHeight="1" outlineLevel="1" x14ac:dyDescent="0.2">
      <c r="A439" s="76"/>
      <c r="B439" s="76"/>
      <c r="C439" s="76"/>
      <c r="D439" s="76"/>
      <c r="E439" s="76"/>
      <c r="F439" s="76"/>
    </row>
    <row r="440" spans="1:6" hidden="1" outlineLevel="1" x14ac:dyDescent="0.2">
      <c r="A440" s="69" t="s">
        <v>1041</v>
      </c>
      <c r="B440" s="69"/>
      <c r="C440" s="69"/>
      <c r="D440" s="69"/>
      <c r="E440" s="69"/>
      <c r="F440" s="69"/>
    </row>
    <row r="441" spans="1:6" hidden="1" outlineLevel="1" x14ac:dyDescent="0.2">
      <c r="A441" s="69" t="s">
        <v>1042</v>
      </c>
      <c r="B441" s="69"/>
      <c r="C441" s="69"/>
      <c r="D441" s="69"/>
      <c r="E441" s="69"/>
      <c r="F441" s="69"/>
    </row>
    <row r="442" spans="1:6" hidden="1" outlineLevel="1" x14ac:dyDescent="0.2">
      <c r="A442" s="69" t="s">
        <v>1043</v>
      </c>
      <c r="B442" s="69"/>
      <c r="C442" s="69"/>
      <c r="D442" s="69"/>
      <c r="E442" s="69"/>
      <c r="F442" s="69"/>
    </row>
    <row r="443" spans="1:6" ht="42" hidden="1" customHeight="1" outlineLevel="1" x14ac:dyDescent="0.2">
      <c r="A443" s="76"/>
      <c r="B443" s="76"/>
      <c r="C443" s="76"/>
      <c r="D443" s="76"/>
      <c r="E443" s="76"/>
      <c r="F443" s="76"/>
    </row>
    <row r="444" spans="1:6" hidden="1" outlineLevel="1" x14ac:dyDescent="0.2">
      <c r="A444" s="69" t="s">
        <v>1044</v>
      </c>
      <c r="B444" s="69"/>
      <c r="C444" s="69"/>
      <c r="D444" s="69"/>
      <c r="E444" s="69"/>
      <c r="F444" s="69"/>
    </row>
    <row r="445" spans="1:6" ht="16.5" hidden="1" outlineLevel="1" x14ac:dyDescent="0.2">
      <c r="A445" s="70" t="s">
        <v>1045</v>
      </c>
      <c r="B445" s="70"/>
      <c r="C445" s="70"/>
      <c r="D445" s="70"/>
      <c r="E445" s="70"/>
      <c r="F445" s="70"/>
    </row>
    <row r="446" spans="1:6" ht="66" hidden="1" customHeight="1" outlineLevel="1" x14ac:dyDescent="0.2">
      <c r="A446" s="76"/>
      <c r="B446" s="76"/>
      <c r="C446" s="76"/>
      <c r="D446" s="76"/>
      <c r="E446" s="76"/>
      <c r="F446" s="76"/>
    </row>
    <row r="447" spans="1:6" hidden="1" outlineLevel="1" x14ac:dyDescent="0.2">
      <c r="A447" s="69" t="s">
        <v>1046</v>
      </c>
      <c r="B447" s="69"/>
      <c r="C447" s="69"/>
      <c r="D447" s="69"/>
      <c r="E447" s="69"/>
      <c r="F447" s="69"/>
    </row>
    <row r="448" spans="1:6" hidden="1" outlineLevel="1" x14ac:dyDescent="0.2">
      <c r="A448" s="69" t="s">
        <v>1047</v>
      </c>
      <c r="B448" s="69"/>
      <c r="C448" s="69"/>
      <c r="D448" s="69"/>
      <c r="E448" s="69"/>
      <c r="F448" s="69"/>
    </row>
    <row r="449" spans="1:6" ht="66" hidden="1" customHeight="1" outlineLevel="1" x14ac:dyDescent="0.2">
      <c r="A449" s="76"/>
      <c r="B449" s="76"/>
      <c r="C449" s="76"/>
      <c r="D449" s="76"/>
      <c r="E449" s="76"/>
      <c r="F449" s="76"/>
    </row>
    <row r="450" spans="1:6" hidden="1" outlineLevel="1" x14ac:dyDescent="0.2">
      <c r="A450" s="69" t="s">
        <v>1048</v>
      </c>
      <c r="B450" s="69"/>
      <c r="C450" s="69"/>
      <c r="D450" s="69"/>
      <c r="E450" s="69"/>
      <c r="F450" s="69"/>
    </row>
    <row r="451" spans="1:6" ht="66" hidden="1" customHeight="1" outlineLevel="1" x14ac:dyDescent="0.2">
      <c r="A451" s="76"/>
      <c r="B451" s="76"/>
      <c r="C451" s="76"/>
      <c r="D451" s="76"/>
      <c r="E451" s="76"/>
      <c r="F451" s="76"/>
    </row>
    <row r="452" spans="1:6" hidden="1" outlineLevel="1" x14ac:dyDescent="0.2">
      <c r="A452" s="69" t="s">
        <v>1049</v>
      </c>
      <c r="B452" s="69"/>
      <c r="C452" s="69"/>
      <c r="D452" s="69"/>
      <c r="E452" s="69"/>
      <c r="F452" s="69"/>
    </row>
    <row r="453" spans="1:6" ht="42" hidden="1" customHeight="1" outlineLevel="1" x14ac:dyDescent="0.2">
      <c r="A453" s="76"/>
      <c r="B453" s="76"/>
      <c r="C453" s="76"/>
      <c r="D453" s="76"/>
      <c r="E453" s="76"/>
      <c r="F453" s="76"/>
    </row>
    <row r="454" spans="1:6" hidden="1" outlineLevel="1" x14ac:dyDescent="0.2">
      <c r="A454" s="69" t="s">
        <v>1050</v>
      </c>
      <c r="B454" s="69"/>
      <c r="C454" s="69"/>
      <c r="D454" s="69"/>
      <c r="E454" s="69"/>
      <c r="F454" s="69"/>
    </row>
    <row r="455" spans="1:6" ht="66" hidden="1" customHeight="1" outlineLevel="1" x14ac:dyDescent="0.2">
      <c r="A455" s="76"/>
      <c r="B455" s="76"/>
      <c r="C455" s="76"/>
      <c r="D455" s="76"/>
      <c r="E455" s="76"/>
      <c r="F455" s="76"/>
    </row>
    <row r="456" spans="1:6" hidden="1" outlineLevel="1" x14ac:dyDescent="0.2">
      <c r="A456" s="69" t="s">
        <v>1051</v>
      </c>
      <c r="B456" s="69"/>
      <c r="C456" s="69"/>
      <c r="D456" s="69"/>
      <c r="E456" s="69"/>
      <c r="F456" s="69"/>
    </row>
    <row r="457" spans="1:6" ht="66" hidden="1" customHeight="1" outlineLevel="1" x14ac:dyDescent="0.2">
      <c r="A457" s="76"/>
      <c r="B457" s="76"/>
      <c r="C457" s="76"/>
      <c r="D457" s="76"/>
      <c r="E457" s="76"/>
      <c r="F457" s="76"/>
    </row>
    <row r="458" spans="1:6" hidden="1" outlineLevel="1" x14ac:dyDescent="0.2">
      <c r="A458" s="69" t="s">
        <v>1052</v>
      </c>
      <c r="B458" s="69"/>
      <c r="C458" s="69"/>
      <c r="D458" s="69"/>
      <c r="E458" s="69"/>
      <c r="F458" s="69"/>
    </row>
    <row r="459" spans="1:6" hidden="1" outlineLevel="1" x14ac:dyDescent="0.2">
      <c r="A459" s="69" t="s">
        <v>1053</v>
      </c>
      <c r="B459" s="69"/>
      <c r="C459" s="69"/>
      <c r="D459" s="69"/>
      <c r="E459" s="69"/>
      <c r="F459" s="69"/>
    </row>
    <row r="460" spans="1:6" ht="42" hidden="1" customHeight="1" outlineLevel="1" x14ac:dyDescent="0.2">
      <c r="A460" s="76"/>
      <c r="B460" s="76"/>
      <c r="C460" s="76"/>
      <c r="D460" s="76"/>
      <c r="E460" s="76"/>
      <c r="F460" s="76"/>
    </row>
    <row r="461" spans="1:6" hidden="1" outlineLevel="1" x14ac:dyDescent="0.2">
      <c r="A461" s="69" t="s">
        <v>1054</v>
      </c>
      <c r="B461" s="69"/>
      <c r="C461" s="69"/>
      <c r="D461" s="69"/>
      <c r="E461" s="69"/>
      <c r="F461" s="69"/>
    </row>
    <row r="462" spans="1:6" ht="16.5" hidden="1" outlineLevel="1" x14ac:dyDescent="0.2">
      <c r="A462" s="70" t="s">
        <v>1055</v>
      </c>
      <c r="B462" s="70"/>
      <c r="C462" s="70"/>
      <c r="D462" s="70"/>
      <c r="E462" s="70"/>
      <c r="F462" s="70"/>
    </row>
    <row r="463" spans="1:6" hidden="1" outlineLevel="1" x14ac:dyDescent="0.2">
      <c r="A463" s="69" t="s">
        <v>1056</v>
      </c>
      <c r="B463" s="69"/>
      <c r="C463" s="69"/>
      <c r="D463" s="69"/>
      <c r="E463" s="69"/>
      <c r="F463" s="69"/>
    </row>
    <row r="464" spans="1:6" ht="66" hidden="1" customHeight="1" outlineLevel="1" x14ac:dyDescent="0.2">
      <c r="A464" s="76"/>
      <c r="B464" s="76"/>
      <c r="C464" s="76"/>
      <c r="D464" s="76"/>
      <c r="E464" s="76"/>
      <c r="F464" s="76"/>
    </row>
    <row r="465" spans="1:6" hidden="1" outlineLevel="1" x14ac:dyDescent="0.2">
      <c r="A465" s="69" t="s">
        <v>1057</v>
      </c>
      <c r="B465" s="69"/>
      <c r="C465" s="69"/>
      <c r="D465" s="69"/>
      <c r="E465" s="69"/>
      <c r="F465" s="69"/>
    </row>
    <row r="466" spans="1:6" hidden="1" outlineLevel="1" x14ac:dyDescent="0.2">
      <c r="A466" s="69" t="s">
        <v>1058</v>
      </c>
      <c r="B466" s="69"/>
      <c r="C466" s="69"/>
      <c r="D466" s="69"/>
      <c r="E466" s="69"/>
      <c r="F466" s="69"/>
    </row>
    <row r="467" spans="1:6" ht="66" hidden="1" customHeight="1" outlineLevel="1" x14ac:dyDescent="0.2">
      <c r="A467" s="76"/>
      <c r="B467" s="76"/>
      <c r="C467" s="76"/>
      <c r="D467" s="76"/>
      <c r="E467" s="76"/>
      <c r="F467" s="76"/>
    </row>
    <row r="468" spans="1:6" hidden="1" outlineLevel="1" x14ac:dyDescent="0.2">
      <c r="A468" s="69" t="s">
        <v>1059</v>
      </c>
      <c r="B468" s="69"/>
      <c r="C468" s="69"/>
      <c r="D468" s="69"/>
      <c r="E468" s="69"/>
      <c r="F468" s="69"/>
    </row>
    <row r="469" spans="1:6" ht="66" hidden="1" customHeight="1" outlineLevel="1" x14ac:dyDescent="0.2">
      <c r="A469" s="76"/>
      <c r="B469" s="76"/>
      <c r="C469" s="76"/>
      <c r="D469" s="76"/>
      <c r="E469" s="76"/>
      <c r="F469" s="76"/>
    </row>
    <row r="470" spans="1:6" hidden="1" outlineLevel="1" x14ac:dyDescent="0.2">
      <c r="A470" s="69" t="s">
        <v>1060</v>
      </c>
      <c r="B470" s="69"/>
      <c r="C470" s="69"/>
      <c r="D470" s="69"/>
      <c r="E470" s="69"/>
      <c r="F470" s="69"/>
    </row>
    <row r="471" spans="1:6" ht="66" hidden="1" customHeight="1" outlineLevel="1" x14ac:dyDescent="0.2">
      <c r="A471" s="76"/>
      <c r="B471" s="76"/>
      <c r="C471" s="76"/>
      <c r="D471" s="76"/>
      <c r="E471" s="76"/>
      <c r="F471" s="76"/>
    </row>
    <row r="472" spans="1:6" hidden="1" outlineLevel="1" x14ac:dyDescent="0.2">
      <c r="A472" s="69" t="s">
        <v>1061</v>
      </c>
      <c r="B472" s="69"/>
      <c r="C472" s="69"/>
      <c r="D472" s="69"/>
      <c r="E472" s="69"/>
      <c r="F472" s="69"/>
    </row>
    <row r="473" spans="1:6" ht="66" hidden="1" customHeight="1" outlineLevel="1" x14ac:dyDescent="0.2">
      <c r="A473" s="76"/>
      <c r="B473" s="76"/>
      <c r="C473" s="76"/>
      <c r="D473" s="76"/>
      <c r="E473" s="76"/>
      <c r="F473" s="76"/>
    </row>
    <row r="474" spans="1:6" hidden="1" outlineLevel="1" x14ac:dyDescent="0.2">
      <c r="A474" s="69" t="s">
        <v>1062</v>
      </c>
      <c r="B474" s="69"/>
      <c r="C474" s="69"/>
      <c r="D474" s="69"/>
      <c r="E474" s="69"/>
      <c r="F474" s="69"/>
    </row>
    <row r="475" spans="1:6" ht="66" hidden="1" customHeight="1" outlineLevel="1" x14ac:dyDescent="0.2">
      <c r="A475" s="76"/>
      <c r="B475" s="76"/>
      <c r="C475" s="76"/>
      <c r="D475" s="76"/>
      <c r="E475" s="76"/>
      <c r="F475" s="76"/>
    </row>
    <row r="476" spans="1:6" hidden="1" outlineLevel="1" x14ac:dyDescent="0.2">
      <c r="A476" s="69" t="s">
        <v>1063</v>
      </c>
      <c r="B476" s="69"/>
      <c r="C476" s="69"/>
      <c r="D476" s="69"/>
      <c r="E476" s="69"/>
      <c r="F476" s="69"/>
    </row>
    <row r="477" spans="1:6" hidden="1" outlineLevel="1" x14ac:dyDescent="0.2">
      <c r="A477" s="69" t="s">
        <v>1064</v>
      </c>
      <c r="B477" s="69"/>
      <c r="C477" s="69"/>
      <c r="D477" s="69"/>
      <c r="E477" s="69"/>
      <c r="F477" s="69"/>
    </row>
    <row r="478" spans="1:6" ht="16.5" hidden="1" outlineLevel="1" x14ac:dyDescent="0.2">
      <c r="A478" s="70" t="s">
        <v>1065</v>
      </c>
      <c r="B478" s="70"/>
      <c r="C478" s="70"/>
      <c r="D478" s="70"/>
      <c r="E478" s="70"/>
      <c r="F478" s="70"/>
    </row>
    <row r="479" spans="1:6" hidden="1" outlineLevel="1" x14ac:dyDescent="0.2">
      <c r="A479" s="69" t="s">
        <v>1066</v>
      </c>
      <c r="B479" s="69"/>
      <c r="C479" s="69"/>
      <c r="D479" s="69"/>
      <c r="E479" s="69"/>
      <c r="F479" s="69"/>
    </row>
    <row r="480" spans="1:6" ht="66" hidden="1" customHeight="1" outlineLevel="1" x14ac:dyDescent="0.2">
      <c r="A480" s="76"/>
      <c r="B480" s="76"/>
      <c r="C480" s="76"/>
      <c r="D480" s="76"/>
      <c r="E480" s="76"/>
      <c r="F480" s="76"/>
    </row>
    <row r="481" spans="1:6" hidden="1" outlineLevel="1" x14ac:dyDescent="0.2">
      <c r="A481" s="69" t="s">
        <v>1067</v>
      </c>
      <c r="B481" s="69"/>
      <c r="C481" s="69"/>
      <c r="D481" s="69"/>
      <c r="E481" s="69"/>
      <c r="F481" s="69"/>
    </row>
    <row r="482" spans="1:6" ht="66" hidden="1" customHeight="1" outlineLevel="1" x14ac:dyDescent="0.2">
      <c r="A482" s="76"/>
      <c r="B482" s="76"/>
      <c r="C482" s="76"/>
      <c r="D482" s="76"/>
      <c r="E482" s="76"/>
      <c r="F482" s="76"/>
    </row>
    <row r="483" spans="1:6" hidden="1" outlineLevel="1" x14ac:dyDescent="0.2">
      <c r="A483" s="69" t="s">
        <v>1068</v>
      </c>
      <c r="B483" s="69"/>
      <c r="C483" s="69"/>
      <c r="D483" s="69"/>
      <c r="E483" s="69"/>
      <c r="F483" s="69"/>
    </row>
    <row r="484" spans="1:6" ht="66" hidden="1" customHeight="1" outlineLevel="1" x14ac:dyDescent="0.2">
      <c r="A484" s="76"/>
      <c r="B484" s="76"/>
      <c r="C484" s="76"/>
      <c r="D484" s="76"/>
      <c r="E484" s="76"/>
      <c r="F484" s="76"/>
    </row>
    <row r="485" spans="1:6" hidden="1" outlineLevel="1" x14ac:dyDescent="0.2">
      <c r="A485" s="69" t="s">
        <v>1069</v>
      </c>
      <c r="B485" s="69"/>
      <c r="C485" s="69"/>
      <c r="D485" s="69"/>
      <c r="E485" s="69"/>
      <c r="F485" s="69"/>
    </row>
    <row r="486" spans="1:6" ht="42" hidden="1" customHeight="1" outlineLevel="1" x14ac:dyDescent="0.2">
      <c r="A486" s="76"/>
      <c r="B486" s="76"/>
      <c r="C486" s="76"/>
      <c r="D486" s="76"/>
      <c r="E486" s="76"/>
      <c r="F486" s="76"/>
    </row>
    <row r="487" spans="1:6" hidden="1" outlineLevel="1" x14ac:dyDescent="0.2">
      <c r="A487" s="69" t="s">
        <v>1070</v>
      </c>
      <c r="B487" s="69"/>
      <c r="C487" s="69"/>
      <c r="D487" s="69"/>
      <c r="E487" s="69"/>
      <c r="F487" s="69"/>
    </row>
    <row r="488" spans="1:6" hidden="1" outlineLevel="1" x14ac:dyDescent="0.2">
      <c r="A488" s="69" t="s">
        <v>1071</v>
      </c>
      <c r="B488" s="69"/>
      <c r="C488" s="69"/>
      <c r="D488" s="69"/>
      <c r="E488" s="69"/>
      <c r="F488" s="69"/>
    </row>
    <row r="489" spans="1:6" hidden="1" outlineLevel="1" x14ac:dyDescent="0.2">
      <c r="A489" s="69" t="s">
        <v>1072</v>
      </c>
      <c r="B489" s="69"/>
      <c r="C489" s="69"/>
      <c r="D489" s="69"/>
      <c r="E489" s="69"/>
      <c r="F489" s="69"/>
    </row>
    <row r="490" spans="1:6" ht="66" hidden="1" customHeight="1" outlineLevel="1" x14ac:dyDescent="0.2">
      <c r="A490" s="76"/>
      <c r="B490" s="76"/>
      <c r="C490" s="76"/>
      <c r="D490" s="76"/>
      <c r="E490" s="76"/>
      <c r="F490" s="76"/>
    </row>
    <row r="491" spans="1:6" hidden="1" outlineLevel="1" x14ac:dyDescent="0.2">
      <c r="A491" s="69" t="s">
        <v>1073</v>
      </c>
      <c r="B491" s="69"/>
      <c r="C491" s="69"/>
      <c r="D491" s="69"/>
      <c r="E491" s="69"/>
      <c r="F491" s="69"/>
    </row>
    <row r="492" spans="1:6" ht="16.5" hidden="1" outlineLevel="1" x14ac:dyDescent="0.2">
      <c r="A492" s="70" t="s">
        <v>1074</v>
      </c>
      <c r="B492" s="70"/>
      <c r="C492" s="70"/>
      <c r="D492" s="70"/>
      <c r="E492" s="70"/>
      <c r="F492" s="70"/>
    </row>
    <row r="493" spans="1:6" hidden="1" outlineLevel="1" x14ac:dyDescent="0.2">
      <c r="A493" s="69" t="s">
        <v>1075</v>
      </c>
      <c r="B493" s="69"/>
      <c r="C493" s="69"/>
      <c r="D493" s="69"/>
      <c r="E493" s="69"/>
      <c r="F493" s="69"/>
    </row>
    <row r="494" spans="1:6" hidden="1" outlineLevel="1" x14ac:dyDescent="0.2">
      <c r="A494" s="69" t="s">
        <v>1076</v>
      </c>
      <c r="B494" s="69"/>
      <c r="C494" s="69"/>
      <c r="D494" s="69"/>
      <c r="E494" s="69"/>
      <c r="F494" s="69"/>
    </row>
    <row r="495" spans="1:6" hidden="1" outlineLevel="1" x14ac:dyDescent="0.2">
      <c r="A495" s="69" t="s">
        <v>1077</v>
      </c>
      <c r="B495" s="69"/>
      <c r="C495" s="69"/>
      <c r="D495" s="69"/>
      <c r="E495" s="69"/>
      <c r="F495" s="69"/>
    </row>
    <row r="496" spans="1:6" hidden="1" outlineLevel="1" x14ac:dyDescent="0.2">
      <c r="A496" s="46"/>
      <c r="B496" s="46"/>
      <c r="C496" s="46"/>
      <c r="D496" s="46"/>
      <c r="E496" s="46"/>
      <c r="F496" s="46"/>
    </row>
    <row r="497" spans="1:6" hidden="1" outlineLevel="1" x14ac:dyDescent="0.2">
      <c r="A497" s="46"/>
      <c r="B497" s="46"/>
      <c r="C497" s="46"/>
      <c r="D497" s="46"/>
      <c r="E497" s="46"/>
      <c r="F497" s="46"/>
    </row>
    <row r="498" spans="1:6" ht="26.1" customHeight="1" collapsed="1" x14ac:dyDescent="0.2">
      <c r="A498" s="72" t="s">
        <v>1741</v>
      </c>
      <c r="B498" s="73"/>
      <c r="C498" s="73"/>
      <c r="D498" s="73"/>
      <c r="E498" s="73"/>
      <c r="F498" s="74"/>
    </row>
    <row r="499" spans="1:6" hidden="1" outlineLevel="1" x14ac:dyDescent="0.2">
      <c r="A499" s="71" t="s">
        <v>1742</v>
      </c>
      <c r="B499" s="71"/>
      <c r="C499" s="71"/>
      <c r="D499" s="71"/>
      <c r="E499" s="71"/>
      <c r="F499" s="71"/>
    </row>
    <row r="500" spans="1:6" hidden="1" outlineLevel="1" x14ac:dyDescent="0.2">
      <c r="A500" s="69" t="s">
        <v>1743</v>
      </c>
      <c r="B500" s="69"/>
      <c r="C500" s="69"/>
      <c r="D500" s="69"/>
      <c r="E500" s="69"/>
      <c r="F500" s="69"/>
    </row>
    <row r="501" spans="1:6" hidden="1" outlineLevel="1" x14ac:dyDescent="0.2">
      <c r="A501" s="69" t="s">
        <v>1744</v>
      </c>
      <c r="B501" s="69"/>
      <c r="C501" s="69"/>
      <c r="D501" s="69"/>
      <c r="E501" s="69"/>
      <c r="F501" s="69"/>
    </row>
    <row r="502" spans="1:6" hidden="1" outlineLevel="1" x14ac:dyDescent="0.2">
      <c r="A502" s="69" t="s">
        <v>1745</v>
      </c>
      <c r="B502" s="69"/>
      <c r="C502" s="69"/>
      <c r="D502" s="69"/>
      <c r="E502" s="69"/>
      <c r="F502" s="69"/>
    </row>
    <row r="503" spans="1:6" hidden="1" outlineLevel="1" x14ac:dyDescent="0.2">
      <c r="A503" s="46"/>
      <c r="B503" s="46"/>
      <c r="C503" s="46"/>
      <c r="D503" s="46"/>
      <c r="E503" s="46"/>
      <c r="F503" s="46"/>
    </row>
    <row r="504" spans="1:6" ht="16.5" hidden="1" outlineLevel="1" x14ac:dyDescent="0.2">
      <c r="A504" s="70" t="s">
        <v>1746</v>
      </c>
      <c r="B504" s="70"/>
      <c r="C504" s="70"/>
      <c r="D504" s="70"/>
      <c r="E504" s="70"/>
      <c r="F504" s="70"/>
    </row>
    <row r="505" spans="1:6" hidden="1" outlineLevel="1" x14ac:dyDescent="0.2">
      <c r="A505" s="69" t="s">
        <v>1747</v>
      </c>
      <c r="B505" s="69"/>
      <c r="C505" s="69"/>
      <c r="D505" s="69"/>
      <c r="E505" s="69"/>
      <c r="F505" s="69"/>
    </row>
    <row r="506" spans="1:6" hidden="1" outlineLevel="1" x14ac:dyDescent="0.2">
      <c r="A506" s="69" t="s">
        <v>1748</v>
      </c>
      <c r="B506" s="69"/>
      <c r="C506" s="69"/>
      <c r="D506" s="69"/>
      <c r="E506" s="69"/>
      <c r="F506" s="69"/>
    </row>
    <row r="507" spans="1:6" hidden="1" outlineLevel="1" x14ac:dyDescent="0.2">
      <c r="A507" s="69" t="s">
        <v>1749</v>
      </c>
      <c r="B507" s="69"/>
      <c r="C507" s="69"/>
      <c r="D507" s="69"/>
      <c r="E507" s="69"/>
      <c r="F507" s="69"/>
    </row>
    <row r="508" spans="1:6" hidden="1" outlineLevel="1" x14ac:dyDescent="0.2">
      <c r="A508" s="69" t="s">
        <v>1750</v>
      </c>
      <c r="B508" s="69"/>
      <c r="C508" s="69"/>
      <c r="D508" s="69"/>
      <c r="E508" s="69"/>
      <c r="F508" s="69"/>
    </row>
    <row r="509" spans="1:6" hidden="1" outlineLevel="1" x14ac:dyDescent="0.2">
      <c r="A509" s="69" t="s">
        <v>1751</v>
      </c>
      <c r="B509" s="69"/>
      <c r="C509" s="69"/>
      <c r="D509" s="69"/>
      <c r="E509" s="69"/>
      <c r="F509" s="69"/>
    </row>
    <row r="510" spans="1:6" hidden="1" outlineLevel="1" x14ac:dyDescent="0.2">
      <c r="A510" s="69" t="s">
        <v>1752</v>
      </c>
      <c r="B510" s="69"/>
      <c r="C510" s="69"/>
      <c r="D510" s="69"/>
      <c r="E510" s="69"/>
      <c r="F510" s="69"/>
    </row>
    <row r="511" spans="1:6" hidden="1" outlineLevel="1" x14ac:dyDescent="0.2">
      <c r="A511" s="69" t="s">
        <v>1753</v>
      </c>
      <c r="B511" s="69"/>
      <c r="C511" s="69"/>
      <c r="D511" s="69"/>
      <c r="E511" s="69"/>
      <c r="F511" s="69"/>
    </row>
    <row r="512" spans="1:6" hidden="1" outlineLevel="1" x14ac:dyDescent="0.2">
      <c r="A512" s="69" t="s">
        <v>1754</v>
      </c>
      <c r="B512" s="69"/>
      <c r="C512" s="69"/>
      <c r="D512" s="69"/>
      <c r="E512" s="69"/>
      <c r="F512" s="69"/>
    </row>
    <row r="513" spans="1:6" hidden="1" outlineLevel="1" x14ac:dyDescent="0.2">
      <c r="A513" s="69" t="s">
        <v>1755</v>
      </c>
      <c r="B513" s="69"/>
      <c r="C513" s="69"/>
      <c r="D513" s="69"/>
      <c r="E513" s="69"/>
      <c r="F513" s="69"/>
    </row>
    <row r="514" spans="1:6" hidden="1" outlineLevel="1" x14ac:dyDescent="0.2">
      <c r="A514" s="69" t="s">
        <v>1756</v>
      </c>
      <c r="B514" s="69"/>
      <c r="C514" s="69"/>
      <c r="D514" s="69"/>
      <c r="E514" s="69"/>
      <c r="F514" s="69"/>
    </row>
    <row r="515" spans="1:6" hidden="1" outlineLevel="1" x14ac:dyDescent="0.2">
      <c r="A515" s="46"/>
      <c r="B515" s="46"/>
      <c r="C515" s="46"/>
      <c r="D515" s="46"/>
      <c r="E515" s="46"/>
      <c r="F515" s="46"/>
    </row>
    <row r="516" spans="1:6" ht="16.5" hidden="1" outlineLevel="1" x14ac:dyDescent="0.2">
      <c r="A516" s="70" t="s">
        <v>1757</v>
      </c>
      <c r="B516" s="70"/>
      <c r="C516" s="70"/>
      <c r="D516" s="70"/>
      <c r="E516" s="70"/>
      <c r="F516" s="70"/>
    </row>
    <row r="517" spans="1:6" hidden="1" outlineLevel="1" x14ac:dyDescent="0.2">
      <c r="A517" s="69" t="s">
        <v>1758</v>
      </c>
      <c r="B517" s="69"/>
      <c r="C517" s="69"/>
      <c r="D517" s="69"/>
      <c r="E517" s="69"/>
      <c r="F517" s="69"/>
    </row>
    <row r="518" spans="1:6" hidden="1" outlineLevel="1" x14ac:dyDescent="0.2">
      <c r="A518" s="69" t="s">
        <v>1759</v>
      </c>
      <c r="B518" s="69"/>
      <c r="C518" s="69"/>
      <c r="D518" s="69"/>
      <c r="E518" s="69"/>
      <c r="F518" s="69"/>
    </row>
    <row r="519" spans="1:6" hidden="1" outlineLevel="1" x14ac:dyDescent="0.2">
      <c r="A519" s="69" t="s">
        <v>1760</v>
      </c>
      <c r="B519" s="69"/>
      <c r="C519" s="69"/>
      <c r="D519" s="69"/>
      <c r="E519" s="69"/>
      <c r="F519" s="69"/>
    </row>
    <row r="520" spans="1:6" hidden="1" outlineLevel="1" x14ac:dyDescent="0.2">
      <c r="A520" s="69" t="s">
        <v>1761</v>
      </c>
      <c r="B520" s="69"/>
      <c r="C520" s="69"/>
      <c r="D520" s="69"/>
      <c r="E520" s="69"/>
      <c r="F520" s="69"/>
    </row>
    <row r="521" spans="1:6" hidden="1" outlineLevel="1" x14ac:dyDescent="0.2">
      <c r="A521" s="69" t="s">
        <v>1762</v>
      </c>
      <c r="B521" s="69"/>
      <c r="C521" s="69"/>
      <c r="D521" s="69"/>
      <c r="E521" s="69"/>
      <c r="F521" s="69"/>
    </row>
    <row r="522" spans="1:6" hidden="1" outlineLevel="1" x14ac:dyDescent="0.2">
      <c r="A522" s="69" t="s">
        <v>1763</v>
      </c>
      <c r="B522" s="69"/>
      <c r="C522" s="69"/>
      <c r="D522" s="69"/>
      <c r="E522" s="69"/>
      <c r="F522" s="69"/>
    </row>
    <row r="523" spans="1:6" hidden="1" outlineLevel="1" x14ac:dyDescent="0.2">
      <c r="A523" s="69" t="s">
        <v>1764</v>
      </c>
      <c r="B523" s="69"/>
      <c r="C523" s="69"/>
      <c r="D523" s="69"/>
      <c r="E523" s="69"/>
      <c r="F523" s="69"/>
    </row>
    <row r="524" spans="1:6" hidden="1" outlineLevel="1" x14ac:dyDescent="0.2">
      <c r="A524" s="69" t="s">
        <v>1765</v>
      </c>
      <c r="B524" s="69"/>
      <c r="C524" s="69"/>
      <c r="D524" s="69"/>
      <c r="E524" s="69"/>
      <c r="F524" s="69"/>
    </row>
    <row r="525" spans="1:6" hidden="1" outlineLevel="1" x14ac:dyDescent="0.2">
      <c r="A525" s="69" t="s">
        <v>1766</v>
      </c>
      <c r="B525" s="69"/>
      <c r="C525" s="69"/>
      <c r="D525" s="69"/>
      <c r="E525" s="69"/>
      <c r="F525" s="69"/>
    </row>
    <row r="526" spans="1:6" hidden="1" outlineLevel="1" x14ac:dyDescent="0.2">
      <c r="A526" s="46"/>
      <c r="B526" s="46"/>
      <c r="C526" s="46"/>
      <c r="D526" s="46"/>
      <c r="E526" s="46"/>
      <c r="F526" s="46"/>
    </row>
    <row r="527" spans="1:6" ht="16.5" hidden="1" outlineLevel="1" x14ac:dyDescent="0.2">
      <c r="A527" s="70" t="s">
        <v>1767</v>
      </c>
      <c r="B527" s="70"/>
      <c r="C527" s="70"/>
      <c r="D527" s="70"/>
      <c r="E527" s="70"/>
      <c r="F527" s="70"/>
    </row>
    <row r="528" spans="1:6" hidden="1" outlineLevel="1" x14ac:dyDescent="0.2">
      <c r="A528" s="69" t="s">
        <v>1768</v>
      </c>
      <c r="B528" s="69"/>
      <c r="C528" s="69"/>
      <c r="D528" s="69"/>
      <c r="E528" s="69"/>
      <c r="F528" s="69"/>
    </row>
    <row r="529" spans="1:6" hidden="1" outlineLevel="1" x14ac:dyDescent="0.2">
      <c r="A529" s="69" t="s">
        <v>1769</v>
      </c>
      <c r="B529" s="69"/>
      <c r="C529" s="69"/>
      <c r="D529" s="69"/>
      <c r="E529" s="69"/>
      <c r="F529" s="69"/>
    </row>
    <row r="530" spans="1:6" hidden="1" outlineLevel="1" x14ac:dyDescent="0.2">
      <c r="A530" s="69" t="s">
        <v>1770</v>
      </c>
      <c r="B530" s="69"/>
      <c r="C530" s="69"/>
      <c r="D530" s="69"/>
      <c r="E530" s="69"/>
      <c r="F530" s="69"/>
    </row>
    <row r="531" spans="1:6" hidden="1" outlineLevel="1" x14ac:dyDescent="0.2">
      <c r="A531" s="69" t="s">
        <v>1771</v>
      </c>
      <c r="B531" s="69"/>
      <c r="C531" s="69"/>
      <c r="D531" s="69"/>
      <c r="E531" s="69"/>
      <c r="F531" s="69"/>
    </row>
    <row r="532" spans="1:6" hidden="1" outlineLevel="1" x14ac:dyDescent="0.2">
      <c r="A532" s="69" t="s">
        <v>1772</v>
      </c>
      <c r="B532" s="69"/>
      <c r="C532" s="69"/>
      <c r="D532" s="69"/>
      <c r="E532" s="69"/>
      <c r="F532" s="69"/>
    </row>
    <row r="533" spans="1:6" hidden="1" outlineLevel="1" x14ac:dyDescent="0.2">
      <c r="A533" s="69" t="s">
        <v>1773</v>
      </c>
      <c r="B533" s="69"/>
      <c r="C533" s="69"/>
      <c r="D533" s="69"/>
      <c r="E533" s="69"/>
      <c r="F533" s="69"/>
    </row>
    <row r="534" spans="1:6" hidden="1" outlineLevel="1" x14ac:dyDescent="0.2">
      <c r="A534" s="69" t="s">
        <v>1774</v>
      </c>
      <c r="B534" s="69"/>
      <c r="C534" s="69"/>
      <c r="D534" s="69"/>
      <c r="E534" s="69"/>
      <c r="F534" s="69"/>
    </row>
    <row r="535" spans="1:6" hidden="1" outlineLevel="1" x14ac:dyDescent="0.2">
      <c r="A535" s="46"/>
      <c r="B535" s="46"/>
      <c r="C535" s="46"/>
      <c r="D535" s="46"/>
      <c r="E535" s="46"/>
      <c r="F535" s="46"/>
    </row>
    <row r="536" spans="1:6" ht="16.5" hidden="1" outlineLevel="1" x14ac:dyDescent="0.2">
      <c r="A536" s="70" t="s">
        <v>1775</v>
      </c>
      <c r="B536" s="70"/>
      <c r="C536" s="70"/>
      <c r="D536" s="70"/>
      <c r="E536" s="70"/>
      <c r="F536" s="70"/>
    </row>
    <row r="537" spans="1:6" hidden="1" outlineLevel="1" x14ac:dyDescent="0.2">
      <c r="A537" s="69" t="s">
        <v>1776</v>
      </c>
      <c r="B537" s="69"/>
      <c r="C537" s="69"/>
      <c r="D537" s="69"/>
      <c r="E537" s="69"/>
      <c r="F537" s="69"/>
    </row>
    <row r="538" spans="1:6" ht="66" hidden="1" customHeight="1" outlineLevel="1" x14ac:dyDescent="0.2">
      <c r="A538" s="76"/>
      <c r="B538" s="76"/>
      <c r="C538" s="76"/>
      <c r="D538" s="76"/>
      <c r="E538" s="76"/>
      <c r="F538" s="76"/>
    </row>
    <row r="539" spans="1:6" hidden="1" outlineLevel="1" x14ac:dyDescent="0.2">
      <c r="A539" s="69" t="s">
        <v>1777</v>
      </c>
      <c r="B539" s="69"/>
      <c r="C539" s="69"/>
      <c r="D539" s="69"/>
      <c r="E539" s="69"/>
      <c r="F539" s="69"/>
    </row>
    <row r="540" spans="1:6" hidden="1" outlineLevel="1" x14ac:dyDescent="0.2">
      <c r="A540" s="69" t="s">
        <v>1778</v>
      </c>
      <c r="B540" s="69"/>
      <c r="C540" s="69"/>
      <c r="D540" s="69"/>
      <c r="E540" s="69"/>
      <c r="F540" s="69"/>
    </row>
    <row r="541" spans="1:6" hidden="1" outlineLevel="1" x14ac:dyDescent="0.2">
      <c r="A541" s="69" t="s">
        <v>1779</v>
      </c>
      <c r="B541" s="69"/>
      <c r="C541" s="69"/>
      <c r="D541" s="69"/>
      <c r="E541" s="69"/>
      <c r="F541" s="69"/>
    </row>
    <row r="542" spans="1:6" hidden="1" outlineLevel="1" x14ac:dyDescent="0.2">
      <c r="A542" s="69" t="s">
        <v>1780</v>
      </c>
      <c r="B542" s="69"/>
      <c r="C542" s="69"/>
      <c r="D542" s="69"/>
      <c r="E542" s="69"/>
      <c r="F542" s="69"/>
    </row>
    <row r="543" spans="1:6" hidden="1" outlineLevel="1" x14ac:dyDescent="0.2">
      <c r="A543" s="69" t="s">
        <v>1781</v>
      </c>
      <c r="B543" s="69"/>
      <c r="C543" s="69"/>
      <c r="D543" s="69"/>
      <c r="E543" s="69"/>
      <c r="F543" s="69"/>
    </row>
    <row r="544" spans="1:6" hidden="1" outlineLevel="1" x14ac:dyDescent="0.2">
      <c r="A544" s="46"/>
      <c r="B544" s="46"/>
      <c r="C544" s="46"/>
      <c r="D544" s="46"/>
      <c r="E544" s="46"/>
      <c r="F544" s="46"/>
    </row>
    <row r="545" spans="1:6" ht="16.5" hidden="1" outlineLevel="1" x14ac:dyDescent="0.2">
      <c r="A545" s="70" t="s">
        <v>1782</v>
      </c>
      <c r="B545" s="70"/>
      <c r="C545" s="70"/>
      <c r="D545" s="70"/>
      <c r="E545" s="70"/>
      <c r="F545" s="70"/>
    </row>
    <row r="546" spans="1:6" hidden="1" outlineLevel="1" x14ac:dyDescent="0.2">
      <c r="A546" s="69" t="s">
        <v>1783</v>
      </c>
      <c r="B546" s="69"/>
      <c r="C546" s="69"/>
      <c r="D546" s="69"/>
      <c r="E546" s="69"/>
      <c r="F546" s="69"/>
    </row>
    <row r="547" spans="1:6" ht="66" hidden="1" customHeight="1" outlineLevel="1" x14ac:dyDescent="0.2">
      <c r="A547" s="76"/>
      <c r="B547" s="76"/>
      <c r="C547" s="76"/>
      <c r="D547" s="76"/>
      <c r="E547" s="76"/>
      <c r="F547" s="76"/>
    </row>
    <row r="548" spans="1:6" hidden="1" outlineLevel="1" x14ac:dyDescent="0.2">
      <c r="A548" s="69" t="s">
        <v>1784</v>
      </c>
      <c r="B548" s="69"/>
      <c r="C548" s="69"/>
      <c r="D548" s="69"/>
      <c r="E548" s="69"/>
      <c r="F548" s="69"/>
    </row>
    <row r="549" spans="1:6" hidden="1" outlineLevel="1" x14ac:dyDescent="0.2">
      <c r="A549" s="69" t="s">
        <v>1785</v>
      </c>
      <c r="B549" s="69"/>
      <c r="C549" s="69"/>
      <c r="D549" s="69"/>
      <c r="E549" s="69"/>
      <c r="F549" s="69"/>
    </row>
    <row r="550" spans="1:6" hidden="1" outlineLevel="1" x14ac:dyDescent="0.2">
      <c r="A550" s="69" t="s">
        <v>1786</v>
      </c>
      <c r="B550" s="69"/>
      <c r="C550" s="69"/>
      <c r="D550" s="69"/>
      <c r="E550" s="69"/>
      <c r="F550" s="69"/>
    </row>
    <row r="551" spans="1:6" hidden="1" outlineLevel="1" x14ac:dyDescent="0.2">
      <c r="A551" s="69" t="s">
        <v>1787</v>
      </c>
      <c r="B551" s="69"/>
      <c r="C551" s="69"/>
      <c r="D551" s="69"/>
      <c r="E551" s="69"/>
      <c r="F551" s="69"/>
    </row>
    <row r="552" spans="1:6" hidden="1" outlineLevel="1" x14ac:dyDescent="0.2">
      <c r="A552" s="69" t="s">
        <v>1788</v>
      </c>
      <c r="B552" s="69"/>
      <c r="C552" s="69"/>
      <c r="D552" s="69"/>
      <c r="E552" s="69"/>
      <c r="F552" s="69"/>
    </row>
    <row r="553" spans="1:6" hidden="1" outlineLevel="1" x14ac:dyDescent="0.2">
      <c r="A553" s="46"/>
      <c r="B553" s="46"/>
      <c r="C553" s="46"/>
      <c r="D553" s="46"/>
      <c r="E553" s="46"/>
      <c r="F553" s="46"/>
    </row>
    <row r="554" spans="1:6" ht="16.5" hidden="1" outlineLevel="1" x14ac:dyDescent="0.2">
      <c r="A554" s="70" t="s">
        <v>1789</v>
      </c>
      <c r="B554" s="70"/>
      <c r="C554" s="70"/>
      <c r="D554" s="70"/>
      <c r="E554" s="70"/>
      <c r="F554" s="70"/>
    </row>
    <row r="555" spans="1:6" hidden="1" outlineLevel="1" x14ac:dyDescent="0.2">
      <c r="A555" s="69" t="s">
        <v>1790</v>
      </c>
      <c r="B555" s="69"/>
      <c r="C555" s="69"/>
      <c r="D555" s="69"/>
      <c r="E555" s="69"/>
      <c r="F555" s="69"/>
    </row>
    <row r="556" spans="1:6" hidden="1" outlineLevel="1" x14ac:dyDescent="0.2">
      <c r="A556" s="69" t="s">
        <v>1791</v>
      </c>
      <c r="B556" s="69"/>
      <c r="C556" s="69"/>
      <c r="D556" s="69"/>
      <c r="E556" s="69"/>
      <c r="F556" s="69"/>
    </row>
    <row r="557" spans="1:6" hidden="1" outlineLevel="1" x14ac:dyDescent="0.2">
      <c r="A557" s="71" t="s">
        <v>1792</v>
      </c>
      <c r="B557" s="71"/>
      <c r="C557" s="71"/>
      <c r="D557" s="71"/>
      <c r="E557" s="71"/>
      <c r="F557" s="71"/>
    </row>
    <row r="558" spans="1:6" hidden="1" outlineLevel="1" x14ac:dyDescent="0.2">
      <c r="A558" s="71" t="s">
        <v>1793</v>
      </c>
      <c r="B558" s="71"/>
      <c r="C558" s="71"/>
      <c r="D558" s="71"/>
      <c r="E558" s="71"/>
      <c r="F558" s="71"/>
    </row>
    <row r="559" spans="1:6" hidden="1" outlineLevel="1" x14ac:dyDescent="0.2">
      <c r="A559" s="46"/>
      <c r="B559" s="46"/>
      <c r="C559" s="46"/>
      <c r="D559" s="46"/>
      <c r="E559" s="46"/>
      <c r="F559" s="46"/>
    </row>
    <row r="560" spans="1:6" hidden="1" outlineLevel="1" x14ac:dyDescent="0.2">
      <c r="A560" s="46"/>
      <c r="B560" s="46"/>
      <c r="C560" s="46"/>
      <c r="D560" s="46"/>
      <c r="E560" s="46"/>
      <c r="F560" s="46"/>
    </row>
    <row r="561" spans="1:6" ht="26.1" customHeight="1" collapsed="1" x14ac:dyDescent="0.2">
      <c r="A561" s="79" t="s">
        <v>1805</v>
      </c>
      <c r="B561" s="80"/>
      <c r="C561" s="80"/>
      <c r="D561" s="80"/>
      <c r="E561" s="80"/>
      <c r="F561" s="81"/>
    </row>
    <row r="562" spans="1:6" ht="30.95" hidden="1" customHeight="1" outlineLevel="1" x14ac:dyDescent="0.2">
      <c r="A562" s="82" t="s">
        <v>1806</v>
      </c>
      <c r="B562" s="82"/>
      <c r="C562" s="82"/>
      <c r="D562" s="82"/>
      <c r="E562" s="82"/>
      <c r="F562" s="82"/>
    </row>
    <row r="563" spans="1:6" ht="30.95" hidden="1" customHeight="1" outlineLevel="1" x14ac:dyDescent="0.2">
      <c r="A563" s="82" t="s">
        <v>1807</v>
      </c>
      <c r="B563" s="82"/>
      <c r="C563" s="82"/>
      <c r="D563" s="82"/>
      <c r="E563" s="82"/>
      <c r="F563" s="82"/>
    </row>
    <row r="564" spans="1:6" ht="21" hidden="1" customHeight="1" outlineLevel="1" x14ac:dyDescent="0.2">
      <c r="A564" s="83" t="s">
        <v>1808</v>
      </c>
      <c r="B564" s="83"/>
      <c r="C564" s="83"/>
      <c r="D564" s="83"/>
      <c r="E564" s="83"/>
      <c r="F564" s="83"/>
    </row>
    <row r="565" spans="1:6" ht="30.95" hidden="1" customHeight="1" outlineLevel="1" x14ac:dyDescent="0.2">
      <c r="A565" s="82" t="s">
        <v>1809</v>
      </c>
      <c r="B565" s="82"/>
      <c r="C565" s="82"/>
      <c r="D565" s="82"/>
      <c r="E565" s="82"/>
      <c r="F565" s="82"/>
    </row>
    <row r="566" spans="1:6" ht="30.95" hidden="1" customHeight="1" outlineLevel="1" x14ac:dyDescent="0.2">
      <c r="A566" s="82" t="s">
        <v>1810</v>
      </c>
      <c r="B566" s="82"/>
      <c r="C566" s="82"/>
      <c r="D566" s="82"/>
      <c r="E566" s="82"/>
      <c r="F566" s="82"/>
    </row>
    <row r="567" spans="1:6" ht="21" hidden="1" customHeight="1" outlineLevel="1" x14ac:dyDescent="0.2">
      <c r="A567" s="83" t="s">
        <v>1811</v>
      </c>
      <c r="B567" s="83"/>
      <c r="C567" s="83"/>
      <c r="D567" s="83"/>
      <c r="E567" s="83"/>
      <c r="F567" s="83"/>
    </row>
    <row r="568" spans="1:6" ht="30.95" hidden="1" customHeight="1" outlineLevel="1" x14ac:dyDescent="0.2">
      <c r="A568" s="82" t="s">
        <v>1812</v>
      </c>
      <c r="B568" s="82"/>
      <c r="C568" s="82"/>
      <c r="D568" s="82"/>
      <c r="E568" s="82"/>
      <c r="F568" s="82"/>
    </row>
    <row r="569" spans="1:6" ht="30.95" hidden="1" customHeight="1" outlineLevel="1" x14ac:dyDescent="0.2">
      <c r="A569" s="82" t="s">
        <v>1813</v>
      </c>
      <c r="B569" s="82"/>
      <c r="C569" s="82"/>
      <c r="D569" s="82"/>
      <c r="E569" s="82"/>
      <c r="F569" s="82"/>
    </row>
    <row r="570" spans="1:6" ht="30.95" hidden="1" customHeight="1" outlineLevel="1" x14ac:dyDescent="0.2">
      <c r="A570" s="82" t="s">
        <v>1814</v>
      </c>
      <c r="B570" s="82"/>
      <c r="C570" s="82"/>
      <c r="D570" s="82"/>
      <c r="E570" s="82"/>
      <c r="F570" s="82"/>
    </row>
    <row r="571" spans="1:6" ht="21" hidden="1" customHeight="1" outlineLevel="1" x14ac:dyDescent="0.2">
      <c r="A571" s="83" t="s">
        <v>1815</v>
      </c>
      <c r="B571" s="83"/>
      <c r="C571" s="83"/>
      <c r="D571" s="83"/>
      <c r="E571" s="83"/>
      <c r="F571" s="83"/>
    </row>
    <row r="572" spans="1:6" ht="30.95" hidden="1" customHeight="1" outlineLevel="1" x14ac:dyDescent="0.2">
      <c r="A572" s="82" t="s">
        <v>1816</v>
      </c>
      <c r="B572" s="82"/>
      <c r="C572" s="82"/>
      <c r="D572" s="82"/>
      <c r="E572" s="82"/>
      <c r="F572" s="82"/>
    </row>
    <row r="573" spans="1:6" ht="44.1" hidden="1" customHeight="1" outlineLevel="1" x14ac:dyDescent="0.2">
      <c r="A573" s="82" t="s">
        <v>1817</v>
      </c>
      <c r="B573" s="82"/>
      <c r="C573" s="82"/>
      <c r="D573" s="82"/>
      <c r="E573" s="82"/>
      <c r="F573" s="82"/>
    </row>
    <row r="574" spans="1:6" ht="21" hidden="1" customHeight="1" outlineLevel="1" x14ac:dyDescent="0.2">
      <c r="A574" s="83" t="s">
        <v>1818</v>
      </c>
      <c r="B574" s="83"/>
      <c r="C574" s="83"/>
      <c r="D574" s="83"/>
      <c r="E574" s="83"/>
      <c r="F574" s="83"/>
    </row>
    <row r="575" spans="1:6" ht="30.95" hidden="1" customHeight="1" outlineLevel="1" x14ac:dyDescent="0.2">
      <c r="A575" s="82" t="s">
        <v>1819</v>
      </c>
      <c r="B575" s="82"/>
      <c r="C575" s="82"/>
      <c r="D575" s="82"/>
      <c r="E575" s="82"/>
      <c r="F575" s="82"/>
    </row>
    <row r="576" spans="1:6" ht="30.95" hidden="1" customHeight="1" outlineLevel="1" x14ac:dyDescent="0.2">
      <c r="A576" s="82" t="s">
        <v>1820</v>
      </c>
      <c r="B576" s="82"/>
      <c r="C576" s="82"/>
      <c r="D576" s="82"/>
      <c r="E576" s="82"/>
      <c r="F576" s="82"/>
    </row>
    <row r="577" spans="1:6" ht="21" hidden="1" customHeight="1" outlineLevel="1" x14ac:dyDescent="0.2">
      <c r="A577" s="83" t="s">
        <v>1821</v>
      </c>
      <c r="B577" s="83"/>
      <c r="C577" s="83"/>
      <c r="D577" s="83"/>
      <c r="E577" s="83"/>
      <c r="F577" s="83"/>
    </row>
    <row r="578" spans="1:6" ht="30.95" hidden="1" customHeight="1" outlineLevel="1" x14ac:dyDescent="0.2">
      <c r="A578" s="82" t="s">
        <v>1822</v>
      </c>
      <c r="B578" s="82"/>
      <c r="C578" s="82"/>
      <c r="D578" s="82"/>
      <c r="E578" s="82"/>
      <c r="F578" s="82"/>
    </row>
    <row r="579" spans="1:6" ht="30.95" hidden="1" customHeight="1" outlineLevel="1" x14ac:dyDescent="0.2">
      <c r="A579" s="82" t="s">
        <v>1823</v>
      </c>
      <c r="B579" s="82"/>
      <c r="C579" s="82"/>
      <c r="D579" s="82"/>
      <c r="E579" s="82"/>
      <c r="F579" s="82"/>
    </row>
    <row r="580" spans="1:6" ht="21" hidden="1" customHeight="1" outlineLevel="1" x14ac:dyDescent="0.2">
      <c r="A580" s="83" t="s">
        <v>1824</v>
      </c>
      <c r="B580" s="83"/>
      <c r="C580" s="83"/>
      <c r="D580" s="83"/>
      <c r="E580" s="83"/>
      <c r="F580" s="83"/>
    </row>
    <row r="581" spans="1:6" ht="30.95" hidden="1" customHeight="1" outlineLevel="1" x14ac:dyDescent="0.2">
      <c r="A581" s="82" t="s">
        <v>1825</v>
      </c>
      <c r="B581" s="82"/>
      <c r="C581" s="82"/>
      <c r="D581" s="82"/>
      <c r="E581" s="82"/>
      <c r="F581" s="82"/>
    </row>
    <row r="582" spans="1:6" ht="18" hidden="1" customHeight="1" outlineLevel="1" x14ac:dyDescent="0.2">
      <c r="A582" s="82" t="s">
        <v>1826</v>
      </c>
      <c r="B582" s="82"/>
      <c r="C582" s="82"/>
      <c r="D582" s="82"/>
      <c r="E582" s="82"/>
      <c r="F582" s="82"/>
    </row>
    <row r="583" spans="1:6" ht="21" hidden="1" customHeight="1" outlineLevel="1" x14ac:dyDescent="0.2">
      <c r="A583" s="83" t="s">
        <v>1827</v>
      </c>
      <c r="B583" s="83"/>
      <c r="C583" s="83"/>
      <c r="D583" s="83"/>
      <c r="E583" s="83"/>
      <c r="F583" s="83"/>
    </row>
    <row r="584" spans="1:6" ht="30.95" hidden="1" customHeight="1" outlineLevel="1" x14ac:dyDescent="0.2">
      <c r="A584" s="82" t="s">
        <v>1828</v>
      </c>
      <c r="B584" s="82"/>
      <c r="C584" s="82"/>
      <c r="D584" s="82"/>
      <c r="E584" s="82"/>
      <c r="F584" s="82"/>
    </row>
    <row r="585" spans="1:6" ht="30.95" hidden="1" customHeight="1" outlineLevel="1" x14ac:dyDescent="0.2">
      <c r="A585" s="82" t="s">
        <v>1829</v>
      </c>
      <c r="B585" s="82"/>
      <c r="C585" s="82"/>
      <c r="D585" s="82"/>
      <c r="E585" s="82"/>
      <c r="F585" s="82"/>
    </row>
    <row r="586" spans="1:6" ht="21" hidden="1" customHeight="1" outlineLevel="1" x14ac:dyDescent="0.2">
      <c r="A586" s="83" t="s">
        <v>1830</v>
      </c>
      <c r="B586" s="83"/>
      <c r="C586" s="83"/>
      <c r="D586" s="83"/>
      <c r="E586" s="83"/>
      <c r="F586" s="83"/>
    </row>
    <row r="587" spans="1:6" ht="30.95" hidden="1" customHeight="1" outlineLevel="1" x14ac:dyDescent="0.2">
      <c r="A587" s="82" t="s">
        <v>1831</v>
      </c>
      <c r="B587" s="82"/>
      <c r="C587" s="82"/>
      <c r="D587" s="82"/>
      <c r="E587" s="82"/>
      <c r="F587" s="82"/>
    </row>
    <row r="588" spans="1:6" ht="30.95" hidden="1" customHeight="1" outlineLevel="1" x14ac:dyDescent="0.2">
      <c r="A588" s="82" t="s">
        <v>1832</v>
      </c>
      <c r="B588" s="82"/>
      <c r="C588" s="82"/>
      <c r="D588" s="82"/>
      <c r="E588" s="82"/>
      <c r="F588" s="82"/>
    </row>
    <row r="589" spans="1:6" ht="26.1" customHeight="1" x14ac:dyDescent="0.2">
      <c r="A589" s="72" t="s">
        <v>1078</v>
      </c>
      <c r="B589" s="73"/>
      <c r="C589" s="73"/>
      <c r="D589" s="73"/>
      <c r="E589" s="73"/>
      <c r="F589" s="74"/>
    </row>
    <row r="590" spans="1:6" outlineLevel="1" x14ac:dyDescent="0.2">
      <c r="A590" s="50" t="s">
        <v>1079</v>
      </c>
      <c r="B590" s="46"/>
      <c r="C590" s="46"/>
      <c r="D590" s="46"/>
      <c r="E590" s="46"/>
      <c r="F590" s="46"/>
    </row>
    <row r="591" spans="1:6" outlineLevel="1" x14ac:dyDescent="0.2">
      <c r="A591" s="46" t="s">
        <v>1080</v>
      </c>
      <c r="B591" s="46" t="s">
        <v>1081</v>
      </c>
      <c r="C591" s="46"/>
      <c r="D591" s="46"/>
      <c r="E591" s="46"/>
      <c r="F591" s="46"/>
    </row>
    <row r="592" spans="1:6" outlineLevel="1" x14ac:dyDescent="0.2">
      <c r="A592" s="46" t="s">
        <v>1082</v>
      </c>
      <c r="B592" s="46" t="s">
        <v>1083</v>
      </c>
      <c r="C592" s="46"/>
      <c r="D592" s="46"/>
      <c r="E592" s="46"/>
      <c r="F592" s="46"/>
    </row>
    <row r="593" spans="1:6" outlineLevel="1" x14ac:dyDescent="0.2">
      <c r="A593" s="46" t="s">
        <v>1084</v>
      </c>
      <c r="B593" s="46" t="s">
        <v>1085</v>
      </c>
      <c r="C593" s="46"/>
      <c r="D593" s="46"/>
      <c r="E593" s="46"/>
      <c r="F593" s="46"/>
    </row>
    <row r="594" spans="1:6" outlineLevel="1" x14ac:dyDescent="0.2">
      <c r="A594" s="46"/>
      <c r="B594" s="46"/>
      <c r="C594" s="46"/>
      <c r="D594" s="46"/>
      <c r="E594" s="46"/>
      <c r="F594" s="46"/>
    </row>
    <row r="595" spans="1:6" ht="25.5" outlineLevel="1" x14ac:dyDescent="0.2">
      <c r="A595" s="47" t="s">
        <v>1086</v>
      </c>
      <c r="B595" s="48"/>
      <c r="C595" s="46"/>
      <c r="D595" s="46"/>
      <c r="E595" s="46"/>
      <c r="F595" s="46"/>
    </row>
    <row r="596" spans="1:6" ht="25.5" outlineLevel="1" x14ac:dyDescent="0.2">
      <c r="A596" s="46" t="s">
        <v>1087</v>
      </c>
      <c r="B596" s="46" t="s">
        <v>1088</v>
      </c>
      <c r="C596" s="46"/>
      <c r="D596" s="46"/>
      <c r="E596" s="46"/>
      <c r="F596" s="46"/>
    </row>
    <row r="597" spans="1:6" ht="38.25" outlineLevel="1" x14ac:dyDescent="0.2">
      <c r="A597" s="46" t="s">
        <v>1089</v>
      </c>
      <c r="B597" s="46" t="s">
        <v>1090</v>
      </c>
      <c r="C597" s="46"/>
      <c r="D597" s="46"/>
      <c r="E597" s="46"/>
      <c r="F597" s="46"/>
    </row>
    <row r="598" spans="1:6" ht="51" outlineLevel="1" x14ac:dyDescent="0.2">
      <c r="A598" s="46" t="s">
        <v>1091</v>
      </c>
      <c r="B598" s="46" t="s">
        <v>1092</v>
      </c>
      <c r="C598" s="46"/>
      <c r="D598" s="46"/>
      <c r="E598" s="46"/>
      <c r="F598" s="46"/>
    </row>
    <row r="599" spans="1:6" ht="25.5" outlineLevel="1" x14ac:dyDescent="0.2">
      <c r="A599" s="46" t="s">
        <v>1093</v>
      </c>
      <c r="B599" s="46" t="s">
        <v>1094</v>
      </c>
      <c r="C599" s="46"/>
      <c r="D599" s="46"/>
      <c r="E599" s="46"/>
      <c r="F599" s="46"/>
    </row>
    <row r="600" spans="1:6" ht="38.25" outlineLevel="1" x14ac:dyDescent="0.2">
      <c r="A600" s="46" t="s">
        <v>1095</v>
      </c>
      <c r="B600" s="46" t="s">
        <v>1096</v>
      </c>
      <c r="C600" s="46"/>
      <c r="D600" s="46"/>
      <c r="E600" s="46"/>
      <c r="F600" s="46"/>
    </row>
    <row r="601" spans="1:6" ht="25.5" outlineLevel="1" x14ac:dyDescent="0.2">
      <c r="A601" s="46" t="s">
        <v>1097</v>
      </c>
      <c r="B601" s="46" t="s">
        <v>1098</v>
      </c>
      <c r="C601" s="46"/>
      <c r="D601" s="46"/>
      <c r="E601" s="46"/>
      <c r="F601" s="46"/>
    </row>
    <row r="602" spans="1:6" ht="38.25" outlineLevel="1" x14ac:dyDescent="0.2">
      <c r="A602" s="46" t="s">
        <v>1099</v>
      </c>
      <c r="B602" s="46" t="s">
        <v>1100</v>
      </c>
      <c r="C602" s="46"/>
      <c r="D602" s="46"/>
      <c r="E602" s="46"/>
      <c r="F602" s="46"/>
    </row>
    <row r="603" spans="1:6" outlineLevel="1" x14ac:dyDescent="0.2">
      <c r="A603" s="46"/>
      <c r="B603" s="46"/>
      <c r="C603" s="46"/>
      <c r="D603" s="46"/>
      <c r="E603" s="46"/>
      <c r="F603" s="46"/>
    </row>
    <row r="604" spans="1:6" outlineLevel="1" x14ac:dyDescent="0.2">
      <c r="A604" s="46"/>
      <c r="B604" s="46"/>
      <c r="C604" s="46"/>
      <c r="D604" s="46"/>
      <c r="E604" s="46"/>
      <c r="F604" s="46"/>
    </row>
    <row r="605" spans="1:6" ht="12.75" customHeight="1" outlineLevel="1" x14ac:dyDescent="0.2">
      <c r="A605" s="78" t="s">
        <v>306</v>
      </c>
      <c r="B605" s="78"/>
      <c r="C605" s="78"/>
      <c r="D605" s="78"/>
      <c r="E605" s="78"/>
      <c r="F605" s="78"/>
    </row>
    <row r="606" spans="1:6" ht="25.5" outlineLevel="1" x14ac:dyDescent="0.2">
      <c r="A606" s="51">
        <v>1</v>
      </c>
      <c r="B606" s="52" t="s">
        <v>1853</v>
      </c>
      <c r="C606" s="46"/>
      <c r="D606" s="46"/>
      <c r="E606" s="46"/>
      <c r="F606" s="46"/>
    </row>
    <row r="607" spans="1:6" ht="25.5" outlineLevel="1" x14ac:dyDescent="0.2">
      <c r="A607" s="51">
        <v>2</v>
      </c>
      <c r="B607" s="52" t="s">
        <v>1101</v>
      </c>
      <c r="C607" s="46"/>
      <c r="D607" s="46"/>
      <c r="E607" s="46"/>
      <c r="F607" s="46"/>
    </row>
    <row r="608" spans="1:6" ht="25.5" outlineLevel="1" x14ac:dyDescent="0.2">
      <c r="A608" s="51">
        <v>3</v>
      </c>
      <c r="B608" s="52" t="s">
        <v>1102</v>
      </c>
      <c r="C608" s="46"/>
      <c r="D608" s="46"/>
      <c r="E608" s="46"/>
      <c r="F608" s="46"/>
    </row>
    <row r="609" spans="1:6" ht="25.5" outlineLevel="1" x14ac:dyDescent="0.2">
      <c r="A609" s="51">
        <v>4</v>
      </c>
      <c r="B609" s="52" t="s">
        <v>1103</v>
      </c>
      <c r="C609" s="46"/>
      <c r="D609" s="46"/>
      <c r="E609" s="46"/>
      <c r="F609" s="46"/>
    </row>
    <row r="610" spans="1:6" ht="25.5" outlineLevel="1" x14ac:dyDescent="0.2">
      <c r="A610" s="51">
        <v>5</v>
      </c>
      <c r="B610" s="52" t="s">
        <v>1104</v>
      </c>
      <c r="C610" s="46"/>
      <c r="D610" s="46"/>
      <c r="E610" s="46"/>
      <c r="F610" s="46"/>
    </row>
    <row r="611" spans="1:6" ht="25.5" outlineLevel="1" x14ac:dyDescent="0.2">
      <c r="A611" s="51">
        <v>6</v>
      </c>
      <c r="B611" s="52" t="s">
        <v>1105</v>
      </c>
      <c r="C611" s="46"/>
      <c r="D611" s="46"/>
      <c r="E611" s="46"/>
      <c r="F611" s="46"/>
    </row>
    <row r="612" spans="1:6" ht="38.25" outlineLevel="1" x14ac:dyDescent="0.2">
      <c r="A612" s="51">
        <v>7</v>
      </c>
      <c r="B612" s="52" t="s">
        <v>1106</v>
      </c>
      <c r="C612" s="46"/>
      <c r="D612" s="46"/>
      <c r="E612" s="46"/>
      <c r="F612" s="46"/>
    </row>
    <row r="613" spans="1:6" ht="38.25" outlineLevel="1" x14ac:dyDescent="0.2">
      <c r="A613" s="51">
        <v>8</v>
      </c>
      <c r="B613" s="52" t="s">
        <v>1107</v>
      </c>
      <c r="C613" s="46"/>
      <c r="D613" s="46"/>
      <c r="E613" s="46"/>
      <c r="F613" s="46"/>
    </row>
    <row r="614" spans="1:6" ht="25.5" outlineLevel="1" x14ac:dyDescent="0.2">
      <c r="A614" s="51">
        <v>9</v>
      </c>
      <c r="B614" s="52" t="s">
        <v>1108</v>
      </c>
      <c r="C614" s="46"/>
      <c r="D614" s="46"/>
      <c r="E614" s="46"/>
      <c r="F614" s="46"/>
    </row>
    <row r="615" spans="1:6" outlineLevel="1" x14ac:dyDescent="0.2">
      <c r="A615" s="46"/>
      <c r="B615" s="46"/>
      <c r="C615" s="46"/>
      <c r="D615" s="46"/>
      <c r="E615" s="46"/>
      <c r="F615" s="46"/>
    </row>
    <row r="616" spans="1:6" ht="12.75" customHeight="1" outlineLevel="1" x14ac:dyDescent="0.2">
      <c r="A616" s="78" t="s">
        <v>335</v>
      </c>
      <c r="B616" s="78"/>
      <c r="C616" s="78"/>
      <c r="D616" s="78"/>
      <c r="E616" s="78"/>
      <c r="F616" s="78"/>
    </row>
    <row r="617" spans="1:6" ht="38.25" outlineLevel="1" x14ac:dyDescent="0.2">
      <c r="A617" s="51">
        <v>1</v>
      </c>
      <c r="B617" s="52" t="s">
        <v>1854</v>
      </c>
      <c r="C617" s="46"/>
      <c r="D617" s="46"/>
      <c r="E617" s="46"/>
      <c r="F617" s="46"/>
    </row>
    <row r="618" spans="1:6" ht="38.25" outlineLevel="1" x14ac:dyDescent="0.2">
      <c r="A618" s="51">
        <v>2</v>
      </c>
      <c r="B618" s="52" t="s">
        <v>1109</v>
      </c>
      <c r="C618" s="46"/>
      <c r="D618" s="46"/>
      <c r="E618" s="46"/>
      <c r="F618" s="46"/>
    </row>
    <row r="619" spans="1:6" ht="38.25" outlineLevel="1" x14ac:dyDescent="0.2">
      <c r="A619" s="51">
        <v>3</v>
      </c>
      <c r="B619" s="52" t="s">
        <v>1110</v>
      </c>
      <c r="C619" s="46"/>
      <c r="D619" s="46"/>
      <c r="E619" s="46"/>
      <c r="F619" s="46"/>
    </row>
    <row r="620" spans="1:6" ht="25.5" outlineLevel="1" x14ac:dyDescent="0.2">
      <c r="A620" s="51">
        <v>4</v>
      </c>
      <c r="B620" s="52" t="s">
        <v>1111</v>
      </c>
      <c r="C620" s="46"/>
      <c r="D620" s="46"/>
      <c r="E620" s="46"/>
      <c r="F620" s="46"/>
    </row>
    <row r="621" spans="1:6" ht="25.5" outlineLevel="1" x14ac:dyDescent="0.2">
      <c r="A621" s="51">
        <v>5</v>
      </c>
      <c r="B621" s="52" t="s">
        <v>1112</v>
      </c>
      <c r="C621" s="46"/>
      <c r="D621" s="46"/>
      <c r="E621" s="46"/>
      <c r="F621" s="46"/>
    </row>
    <row r="622" spans="1:6" ht="25.5" outlineLevel="1" x14ac:dyDescent="0.2">
      <c r="A622" s="51">
        <v>6</v>
      </c>
      <c r="B622" s="52" t="s">
        <v>1113</v>
      </c>
      <c r="C622" s="46"/>
      <c r="D622" s="46"/>
      <c r="E622" s="46"/>
      <c r="F622" s="46"/>
    </row>
    <row r="623" spans="1:6" outlineLevel="1" x14ac:dyDescent="0.2">
      <c r="A623" s="46"/>
      <c r="B623" s="46"/>
      <c r="C623" s="46"/>
      <c r="D623" s="46"/>
      <c r="E623" s="46"/>
      <c r="F623" s="46"/>
    </row>
    <row r="624" spans="1:6" ht="12.75" customHeight="1" outlineLevel="1" x14ac:dyDescent="0.2">
      <c r="A624" s="78" t="s">
        <v>327</v>
      </c>
      <c r="B624" s="78"/>
      <c r="C624" s="78"/>
      <c r="D624" s="78"/>
      <c r="E624" s="78"/>
      <c r="F624" s="78"/>
    </row>
    <row r="625" spans="1:6" ht="38.25" outlineLevel="1" x14ac:dyDescent="0.2">
      <c r="A625" s="51">
        <v>1</v>
      </c>
      <c r="B625" s="52" t="s">
        <v>1114</v>
      </c>
      <c r="C625" s="46"/>
      <c r="D625" s="46"/>
      <c r="E625" s="46"/>
      <c r="F625" s="46"/>
    </row>
    <row r="626" spans="1:6" ht="38.25" outlineLevel="1" x14ac:dyDescent="0.2">
      <c r="A626" s="51">
        <v>2</v>
      </c>
      <c r="B626" s="52" t="s">
        <v>1871</v>
      </c>
      <c r="C626" s="46"/>
      <c r="D626" s="46"/>
      <c r="E626" s="46"/>
      <c r="F626" s="46"/>
    </row>
    <row r="627" spans="1:6" ht="51" outlineLevel="1" x14ac:dyDescent="0.2">
      <c r="A627" s="51">
        <v>3</v>
      </c>
      <c r="B627" s="52" t="s">
        <v>1872</v>
      </c>
      <c r="C627" s="46"/>
      <c r="D627" s="46"/>
      <c r="E627" s="46"/>
      <c r="F627" s="46"/>
    </row>
    <row r="628" spans="1:6" ht="25.5" outlineLevel="1" x14ac:dyDescent="0.2">
      <c r="A628" s="51">
        <v>4</v>
      </c>
      <c r="B628" s="52" t="s">
        <v>1115</v>
      </c>
      <c r="C628" s="46"/>
      <c r="D628" s="46"/>
      <c r="E628" s="46"/>
      <c r="F628" s="46"/>
    </row>
    <row r="629" spans="1:6" ht="25.5" outlineLevel="1" x14ac:dyDescent="0.2">
      <c r="A629" s="51">
        <v>5</v>
      </c>
      <c r="B629" s="52" t="s">
        <v>1116</v>
      </c>
      <c r="C629" s="46"/>
      <c r="D629" s="46"/>
      <c r="E629" s="46"/>
      <c r="F629" s="46"/>
    </row>
    <row r="630" spans="1:6" ht="25.5" outlineLevel="1" x14ac:dyDescent="0.2">
      <c r="A630" s="51">
        <v>6</v>
      </c>
      <c r="B630" s="52" t="s">
        <v>1117</v>
      </c>
      <c r="C630" s="46"/>
      <c r="D630" s="46"/>
      <c r="E630" s="46"/>
      <c r="F630" s="46"/>
    </row>
    <row r="631" spans="1:6" ht="38.25" outlineLevel="1" x14ac:dyDescent="0.2">
      <c r="A631" s="51">
        <v>7</v>
      </c>
      <c r="B631" s="52" t="s">
        <v>1118</v>
      </c>
      <c r="C631" s="46"/>
      <c r="D631" s="46"/>
      <c r="E631" s="46"/>
      <c r="F631" s="46"/>
    </row>
    <row r="632" spans="1:6" ht="25.5" outlineLevel="1" x14ac:dyDescent="0.2">
      <c r="A632" s="51">
        <v>8</v>
      </c>
      <c r="B632" s="52" t="s">
        <v>1119</v>
      </c>
      <c r="C632" s="46"/>
      <c r="D632" s="46"/>
      <c r="E632" s="46"/>
      <c r="F632" s="46"/>
    </row>
    <row r="633" spans="1:6" ht="38.25" outlineLevel="1" x14ac:dyDescent="0.2">
      <c r="A633" s="51">
        <v>9</v>
      </c>
      <c r="B633" s="52" t="s">
        <v>1120</v>
      </c>
      <c r="C633" s="46"/>
      <c r="D633" s="46"/>
      <c r="E633" s="46"/>
      <c r="F633" s="46"/>
    </row>
    <row r="634" spans="1:6" ht="25.5" outlineLevel="1" x14ac:dyDescent="0.2">
      <c r="A634" s="51">
        <v>10</v>
      </c>
      <c r="B634" s="52" t="s">
        <v>1121</v>
      </c>
      <c r="C634" s="46"/>
      <c r="D634" s="46"/>
      <c r="E634" s="46"/>
      <c r="F634" s="46"/>
    </row>
    <row r="635" spans="1:6" ht="38.25" outlineLevel="1" x14ac:dyDescent="0.2">
      <c r="A635" s="51">
        <v>11</v>
      </c>
      <c r="B635" s="52" t="s">
        <v>1122</v>
      </c>
      <c r="C635" s="46"/>
      <c r="D635" s="46"/>
      <c r="E635" s="46"/>
      <c r="F635" s="46"/>
    </row>
    <row r="636" spans="1:6" ht="38.25" outlineLevel="1" x14ac:dyDescent="0.2">
      <c r="A636" s="51">
        <v>12</v>
      </c>
      <c r="B636" s="52" t="s">
        <v>1123</v>
      </c>
      <c r="C636" s="46"/>
      <c r="D636" s="46"/>
      <c r="E636" s="46"/>
      <c r="F636" s="46"/>
    </row>
    <row r="637" spans="1:6" ht="38.25" outlineLevel="1" x14ac:dyDescent="0.2">
      <c r="A637" s="51">
        <v>13</v>
      </c>
      <c r="B637" s="52" t="s">
        <v>1124</v>
      </c>
      <c r="C637" s="46"/>
      <c r="D637" s="46"/>
      <c r="E637" s="46"/>
      <c r="F637" s="46"/>
    </row>
    <row r="638" spans="1:6" ht="25.5" outlineLevel="1" x14ac:dyDescent="0.2">
      <c r="A638" s="51">
        <v>14</v>
      </c>
      <c r="B638" s="52" t="s">
        <v>1125</v>
      </c>
      <c r="C638" s="46"/>
      <c r="D638" s="46"/>
      <c r="E638" s="46"/>
      <c r="F638" s="46"/>
    </row>
    <row r="639" spans="1:6" outlineLevel="1" x14ac:dyDescent="0.2">
      <c r="A639" s="46"/>
      <c r="B639" s="46"/>
      <c r="C639" s="46"/>
      <c r="D639" s="46"/>
      <c r="E639" s="46"/>
      <c r="F639" s="46"/>
    </row>
    <row r="640" spans="1:6" outlineLevel="1" x14ac:dyDescent="0.2">
      <c r="A640" s="46"/>
      <c r="B640" s="47" t="s">
        <v>1126</v>
      </c>
      <c r="C640" s="46"/>
      <c r="D640" s="46"/>
      <c r="E640" s="46"/>
      <c r="F640" s="46"/>
    </row>
    <row r="641" spans="1:6" ht="25.5" outlineLevel="1" x14ac:dyDescent="0.2">
      <c r="A641" s="46"/>
      <c r="B641" s="49" t="s">
        <v>1127</v>
      </c>
      <c r="C641" s="49" t="s">
        <v>1128</v>
      </c>
      <c r="D641" s="49" t="s">
        <v>1129</v>
      </c>
      <c r="E641" s="49" t="s">
        <v>1130</v>
      </c>
      <c r="F641" s="49" t="s">
        <v>1131</v>
      </c>
    </row>
    <row r="642" spans="1:6" ht="38.25" outlineLevel="1" x14ac:dyDescent="0.2">
      <c r="A642" s="46"/>
      <c r="B642" s="46" t="s">
        <v>87</v>
      </c>
      <c r="C642" s="46" t="s">
        <v>1132</v>
      </c>
      <c r="D642" s="46" t="s">
        <v>1133</v>
      </c>
      <c r="E642" s="46" t="s">
        <v>1134</v>
      </c>
      <c r="F642" s="46" t="s">
        <v>1135</v>
      </c>
    </row>
    <row r="643" spans="1:6" ht="25.5" outlineLevel="1" x14ac:dyDescent="0.2">
      <c r="A643" s="46"/>
      <c r="B643" s="46" t="s">
        <v>1136</v>
      </c>
      <c r="C643" s="46" t="s">
        <v>1137</v>
      </c>
      <c r="D643" s="46" t="s">
        <v>1138</v>
      </c>
      <c r="E643" s="46" t="s">
        <v>1139</v>
      </c>
      <c r="F643" s="46" t="s">
        <v>1140</v>
      </c>
    </row>
    <row r="644" spans="1:6" ht="25.5" outlineLevel="1" x14ac:dyDescent="0.2">
      <c r="A644" s="46"/>
      <c r="B644" s="46" t="s">
        <v>1141</v>
      </c>
      <c r="C644" s="46" t="s">
        <v>1142</v>
      </c>
      <c r="D644" s="46" t="s">
        <v>1143</v>
      </c>
      <c r="E644" s="46" t="s">
        <v>1144</v>
      </c>
      <c r="F644" s="46" t="s">
        <v>1145</v>
      </c>
    </row>
    <row r="645" spans="1:6" ht="38.25" outlineLevel="1" x14ac:dyDescent="0.2">
      <c r="A645" s="46"/>
      <c r="B645" s="46" t="s">
        <v>1146</v>
      </c>
      <c r="C645" s="46" t="s">
        <v>1147</v>
      </c>
      <c r="D645" s="46" t="s">
        <v>1148</v>
      </c>
      <c r="E645" s="46" t="s">
        <v>1149</v>
      </c>
      <c r="F645" s="46" t="s">
        <v>1150</v>
      </c>
    </row>
    <row r="646" spans="1:6" ht="25.5" outlineLevel="1" x14ac:dyDescent="0.2">
      <c r="A646" s="46"/>
      <c r="B646" s="46" t="s">
        <v>1151</v>
      </c>
      <c r="C646" s="46" t="s">
        <v>1152</v>
      </c>
      <c r="D646" s="46" t="s">
        <v>1153</v>
      </c>
      <c r="E646" s="46" t="s">
        <v>1154</v>
      </c>
      <c r="F646" s="46" t="s">
        <v>1155</v>
      </c>
    </row>
    <row r="647" spans="1:6" ht="38.25" outlineLevel="1" x14ac:dyDescent="0.2">
      <c r="A647" s="46"/>
      <c r="B647" s="46" t="s">
        <v>1156</v>
      </c>
      <c r="C647" s="46" t="s">
        <v>1157</v>
      </c>
      <c r="D647" s="46" t="s">
        <v>1158</v>
      </c>
      <c r="E647" s="46" t="s">
        <v>1134</v>
      </c>
      <c r="F647" s="46" t="s">
        <v>1135</v>
      </c>
    </row>
    <row r="648" spans="1:6" outlineLevel="1" x14ac:dyDescent="0.2">
      <c r="A648" s="46"/>
      <c r="B648" s="46"/>
      <c r="C648" s="46"/>
      <c r="D648" s="46"/>
      <c r="E648" s="46"/>
      <c r="F648" s="46"/>
    </row>
    <row r="649" spans="1:6" outlineLevel="1" x14ac:dyDescent="0.2">
      <c r="A649" s="46"/>
      <c r="B649" s="46"/>
      <c r="C649" s="46"/>
      <c r="D649" s="46"/>
      <c r="E649" s="46"/>
      <c r="F649" s="46"/>
    </row>
    <row r="650" spans="1:6" ht="12.75" customHeight="1" outlineLevel="1" x14ac:dyDescent="0.2">
      <c r="A650" s="78" t="s">
        <v>333</v>
      </c>
      <c r="B650" s="78"/>
      <c r="C650" s="78"/>
      <c r="D650" s="78"/>
      <c r="E650" s="78"/>
      <c r="F650" s="78"/>
    </row>
    <row r="651" spans="1:6" ht="25.5" outlineLevel="1" x14ac:dyDescent="0.2">
      <c r="A651" s="51">
        <v>1</v>
      </c>
      <c r="B651" s="52" t="s">
        <v>1159</v>
      </c>
      <c r="C651" s="46"/>
      <c r="D651" s="46"/>
      <c r="E651" s="46"/>
      <c r="F651" s="46"/>
    </row>
    <row r="652" spans="1:6" ht="38.25" outlineLevel="1" x14ac:dyDescent="0.2">
      <c r="A652" s="51">
        <v>2</v>
      </c>
      <c r="B652" s="52" t="s">
        <v>1160</v>
      </c>
      <c r="C652" s="46"/>
      <c r="D652" s="46"/>
      <c r="E652" s="46"/>
      <c r="F652" s="46"/>
    </row>
    <row r="653" spans="1:6" ht="25.5" outlineLevel="1" x14ac:dyDescent="0.2">
      <c r="A653" s="51">
        <v>3</v>
      </c>
      <c r="B653" s="52" t="s">
        <v>1161</v>
      </c>
      <c r="C653" s="46"/>
      <c r="D653" s="46"/>
      <c r="E653" s="46"/>
      <c r="F653" s="46"/>
    </row>
    <row r="654" spans="1:6" ht="25.5" outlineLevel="1" x14ac:dyDescent="0.2">
      <c r="A654" s="51">
        <v>4</v>
      </c>
      <c r="B654" s="52" t="s">
        <v>1162</v>
      </c>
      <c r="C654" s="46"/>
      <c r="D654" s="46"/>
      <c r="E654" s="46"/>
      <c r="F654" s="46"/>
    </row>
    <row r="655" spans="1:6" ht="25.5" outlineLevel="1" x14ac:dyDescent="0.2">
      <c r="A655" s="51">
        <v>5</v>
      </c>
      <c r="B655" s="52" t="s">
        <v>1163</v>
      </c>
      <c r="C655" s="46"/>
      <c r="D655" s="46"/>
      <c r="E655" s="46"/>
      <c r="F655" s="46"/>
    </row>
    <row r="656" spans="1:6" outlineLevel="1" x14ac:dyDescent="0.2">
      <c r="A656" s="46"/>
      <c r="B656" s="46"/>
      <c r="C656" s="46"/>
      <c r="D656" s="46"/>
      <c r="E656" s="46"/>
      <c r="F656" s="46"/>
    </row>
    <row r="657" spans="1:6" ht="12.75" customHeight="1" outlineLevel="1" x14ac:dyDescent="0.2">
      <c r="A657" s="78" t="s">
        <v>1164</v>
      </c>
      <c r="B657" s="78"/>
      <c r="C657" s="78"/>
      <c r="D657" s="78"/>
      <c r="E657" s="78"/>
      <c r="F657" s="78"/>
    </row>
    <row r="658" spans="1:6" ht="25.5" outlineLevel="1" x14ac:dyDescent="0.2">
      <c r="A658" s="51">
        <v>1</v>
      </c>
      <c r="B658" s="52" t="s">
        <v>1165</v>
      </c>
      <c r="C658" s="46"/>
      <c r="D658" s="46"/>
      <c r="E658" s="46"/>
      <c r="F658" s="46"/>
    </row>
    <row r="659" spans="1:6" ht="25.5" outlineLevel="1" x14ac:dyDescent="0.2">
      <c r="A659" s="51">
        <v>2</v>
      </c>
      <c r="B659" s="52" t="s">
        <v>1166</v>
      </c>
      <c r="C659" s="46"/>
      <c r="D659" s="46"/>
      <c r="E659" s="46"/>
      <c r="F659" s="46"/>
    </row>
    <row r="660" spans="1:6" ht="25.5" outlineLevel="1" x14ac:dyDescent="0.2">
      <c r="A660" s="51">
        <v>3</v>
      </c>
      <c r="B660" s="52" t="s">
        <v>1167</v>
      </c>
      <c r="C660" s="46"/>
      <c r="D660" s="46"/>
      <c r="E660" s="46"/>
      <c r="F660" s="46"/>
    </row>
    <row r="661" spans="1:6" ht="25.5" outlineLevel="1" x14ac:dyDescent="0.2">
      <c r="A661" s="51">
        <v>4</v>
      </c>
      <c r="B661" s="52" t="s">
        <v>1168</v>
      </c>
      <c r="C661" s="46"/>
      <c r="D661" s="46"/>
      <c r="E661" s="46"/>
      <c r="F661" s="46"/>
    </row>
    <row r="662" spans="1:6" ht="25.5" outlineLevel="1" x14ac:dyDescent="0.2">
      <c r="A662" s="51">
        <v>5</v>
      </c>
      <c r="B662" s="52" t="s">
        <v>1169</v>
      </c>
      <c r="C662" s="46"/>
      <c r="D662" s="46"/>
      <c r="E662" s="46"/>
      <c r="F662" s="46"/>
    </row>
    <row r="663" spans="1:6" ht="25.5" outlineLevel="1" x14ac:dyDescent="0.2">
      <c r="A663" s="51">
        <v>6</v>
      </c>
      <c r="B663" s="52" t="s">
        <v>1170</v>
      </c>
      <c r="C663" s="46"/>
      <c r="D663" s="46"/>
      <c r="E663" s="46"/>
      <c r="F663" s="46"/>
    </row>
    <row r="664" spans="1:6" outlineLevel="1" x14ac:dyDescent="0.2">
      <c r="A664" s="46"/>
      <c r="B664" s="46"/>
      <c r="C664" s="46"/>
      <c r="D664" s="46"/>
      <c r="E664" s="46"/>
      <c r="F664" s="46"/>
    </row>
    <row r="665" spans="1:6" ht="12.75" customHeight="1" outlineLevel="1" x14ac:dyDescent="0.2">
      <c r="A665" s="78" t="s">
        <v>1171</v>
      </c>
      <c r="B665" s="78"/>
      <c r="C665" s="78"/>
      <c r="D665" s="78"/>
      <c r="E665" s="78"/>
      <c r="F665" s="78"/>
    </row>
    <row r="666" spans="1:6" ht="25.5" outlineLevel="1" x14ac:dyDescent="0.2">
      <c r="A666" s="51">
        <v>1</v>
      </c>
      <c r="B666" s="52" t="s">
        <v>1172</v>
      </c>
      <c r="C666" s="46"/>
      <c r="D666" s="46"/>
      <c r="E666" s="46"/>
      <c r="F666" s="46"/>
    </row>
    <row r="667" spans="1:6" ht="25.5" outlineLevel="1" x14ac:dyDescent="0.2">
      <c r="A667" s="51">
        <v>2</v>
      </c>
      <c r="B667" s="52" t="s">
        <v>1173</v>
      </c>
      <c r="C667" s="46"/>
      <c r="D667" s="46"/>
      <c r="E667" s="46"/>
      <c r="F667" s="46"/>
    </row>
    <row r="668" spans="1:6" ht="25.5" outlineLevel="1" x14ac:dyDescent="0.2">
      <c r="A668" s="51">
        <v>3</v>
      </c>
      <c r="B668" s="52" t="s">
        <v>1174</v>
      </c>
      <c r="C668" s="46"/>
      <c r="D668" s="46"/>
      <c r="E668" s="46"/>
      <c r="F668" s="46"/>
    </row>
    <row r="669" spans="1:6" outlineLevel="1" x14ac:dyDescent="0.2">
      <c r="A669" s="51">
        <v>4</v>
      </c>
      <c r="B669" s="52" t="s">
        <v>1175</v>
      </c>
      <c r="C669" s="46"/>
      <c r="D669" s="46"/>
      <c r="E669" s="46"/>
      <c r="F669" s="46"/>
    </row>
    <row r="670" spans="1:6" ht="38.25" outlineLevel="1" x14ac:dyDescent="0.2">
      <c r="A670" s="51">
        <v>5</v>
      </c>
      <c r="B670" s="52" t="s">
        <v>1176</v>
      </c>
      <c r="C670" s="46"/>
      <c r="D670" s="46"/>
      <c r="E670" s="46"/>
      <c r="F670" s="46"/>
    </row>
    <row r="671" spans="1:6" ht="25.5" outlineLevel="1" x14ac:dyDescent="0.2">
      <c r="A671" s="51">
        <v>6</v>
      </c>
      <c r="B671" s="52" t="s">
        <v>1177</v>
      </c>
      <c r="C671" s="46"/>
      <c r="D671" s="46"/>
      <c r="E671" s="46"/>
      <c r="F671" s="46"/>
    </row>
    <row r="672" spans="1:6" ht="25.5" outlineLevel="1" x14ac:dyDescent="0.2">
      <c r="A672" s="51">
        <v>7</v>
      </c>
      <c r="B672" s="52" t="s">
        <v>1178</v>
      </c>
      <c r="C672" s="46"/>
      <c r="D672" s="46"/>
      <c r="E672" s="46"/>
      <c r="F672" s="46"/>
    </row>
    <row r="673" spans="1:6" outlineLevel="1" x14ac:dyDescent="0.2">
      <c r="A673" s="46"/>
      <c r="B673" s="46"/>
      <c r="C673" s="46"/>
      <c r="D673" s="46"/>
      <c r="E673" s="46"/>
      <c r="F673" s="46"/>
    </row>
    <row r="674" spans="1:6" ht="12.75" customHeight="1" outlineLevel="1" x14ac:dyDescent="0.2">
      <c r="A674" s="78" t="s">
        <v>1179</v>
      </c>
      <c r="B674" s="78"/>
      <c r="C674" s="78"/>
      <c r="D674" s="78"/>
      <c r="E674" s="78"/>
      <c r="F674" s="78"/>
    </row>
    <row r="675" spans="1:6" ht="25.5" outlineLevel="1" x14ac:dyDescent="0.2">
      <c r="A675" s="51">
        <v>1</v>
      </c>
      <c r="B675" s="52" t="s">
        <v>1180</v>
      </c>
      <c r="C675" s="46"/>
      <c r="D675" s="46"/>
      <c r="E675" s="46"/>
      <c r="F675" s="46"/>
    </row>
    <row r="676" spans="1:6" ht="25.5" outlineLevel="1" x14ac:dyDescent="0.2">
      <c r="A676" s="51">
        <v>2</v>
      </c>
      <c r="B676" s="52" t="s">
        <v>1181</v>
      </c>
      <c r="C676" s="46"/>
      <c r="D676" s="46"/>
      <c r="E676" s="46"/>
      <c r="F676" s="46"/>
    </row>
    <row r="677" spans="1:6" ht="25.5" outlineLevel="1" x14ac:dyDescent="0.2">
      <c r="A677" s="51">
        <v>3</v>
      </c>
      <c r="B677" s="52" t="s">
        <v>1182</v>
      </c>
      <c r="C677" s="46"/>
      <c r="D677" s="46"/>
      <c r="E677" s="46"/>
      <c r="F677" s="46"/>
    </row>
    <row r="678" spans="1:6" outlineLevel="1" x14ac:dyDescent="0.2">
      <c r="A678" s="51">
        <v>4</v>
      </c>
      <c r="B678" s="52" t="s">
        <v>1183</v>
      </c>
      <c r="C678" s="46"/>
      <c r="D678" s="46"/>
      <c r="E678" s="46"/>
      <c r="F678" s="46"/>
    </row>
    <row r="679" spans="1:6" ht="38.25" outlineLevel="1" x14ac:dyDescent="0.2">
      <c r="A679" s="51">
        <v>5</v>
      </c>
      <c r="B679" s="52" t="s">
        <v>1184</v>
      </c>
      <c r="C679" s="46"/>
      <c r="D679" s="46"/>
      <c r="E679" s="46"/>
      <c r="F679" s="46"/>
    </row>
    <row r="680" spans="1:6" ht="25.5" outlineLevel="1" x14ac:dyDescent="0.2">
      <c r="A680" s="51">
        <v>6</v>
      </c>
      <c r="B680" s="52" t="s">
        <v>1185</v>
      </c>
      <c r="C680" s="46"/>
      <c r="D680" s="46"/>
      <c r="E680" s="46"/>
      <c r="F680" s="46"/>
    </row>
    <row r="681" spans="1:6" outlineLevel="1" x14ac:dyDescent="0.2">
      <c r="A681" s="46"/>
      <c r="B681" s="46"/>
      <c r="C681" s="46"/>
      <c r="D681" s="46"/>
      <c r="E681" s="46"/>
      <c r="F681" s="46"/>
    </row>
    <row r="682" spans="1:6" ht="12.75" customHeight="1" outlineLevel="1" x14ac:dyDescent="0.2">
      <c r="A682" s="78" t="s">
        <v>382</v>
      </c>
      <c r="B682" s="78"/>
      <c r="C682" s="78"/>
      <c r="D682" s="78"/>
      <c r="E682" s="78"/>
      <c r="F682" s="78"/>
    </row>
    <row r="683" spans="1:6" ht="25.5" outlineLevel="1" x14ac:dyDescent="0.2">
      <c r="A683" s="51">
        <v>1</v>
      </c>
      <c r="B683" s="52" t="s">
        <v>1186</v>
      </c>
      <c r="C683" s="46"/>
      <c r="D683" s="46"/>
      <c r="E683" s="46"/>
      <c r="F683" s="46"/>
    </row>
    <row r="684" spans="1:6" outlineLevel="1" x14ac:dyDescent="0.2">
      <c r="A684" s="51">
        <v>2</v>
      </c>
      <c r="B684" s="52" t="s">
        <v>1187</v>
      </c>
      <c r="C684" s="46"/>
      <c r="D684" s="46"/>
      <c r="E684" s="46"/>
      <c r="F684" s="46"/>
    </row>
    <row r="685" spans="1:6" ht="38.25" outlineLevel="1" x14ac:dyDescent="0.2">
      <c r="A685" s="51">
        <v>3</v>
      </c>
      <c r="B685" s="52" t="s">
        <v>1188</v>
      </c>
      <c r="C685" s="46"/>
      <c r="D685" s="46"/>
      <c r="E685" s="46"/>
      <c r="F685" s="46"/>
    </row>
    <row r="686" spans="1:6" ht="38.25" outlineLevel="1" x14ac:dyDescent="0.2">
      <c r="A686" s="51">
        <v>4</v>
      </c>
      <c r="B686" s="52" t="s">
        <v>1189</v>
      </c>
      <c r="C686" s="46"/>
      <c r="D686" s="46"/>
      <c r="E686" s="46"/>
      <c r="F686" s="46"/>
    </row>
    <row r="687" spans="1:6" ht="25.5" outlineLevel="1" x14ac:dyDescent="0.2">
      <c r="A687" s="51">
        <v>5</v>
      </c>
      <c r="B687" s="52" t="s">
        <v>1190</v>
      </c>
      <c r="C687" s="46"/>
      <c r="D687" s="46"/>
      <c r="E687" s="46"/>
      <c r="F687" s="46"/>
    </row>
    <row r="688" spans="1:6" ht="25.5" outlineLevel="1" x14ac:dyDescent="0.2">
      <c r="A688" s="51">
        <v>6</v>
      </c>
      <c r="B688" s="52" t="s">
        <v>1191</v>
      </c>
      <c r="C688" s="46"/>
      <c r="D688" s="46"/>
      <c r="E688" s="46"/>
      <c r="F688" s="46"/>
    </row>
    <row r="689" spans="1:6" ht="25.5" outlineLevel="1" x14ac:dyDescent="0.2">
      <c r="A689" s="51">
        <v>7</v>
      </c>
      <c r="B689" s="52" t="s">
        <v>1192</v>
      </c>
      <c r="C689" s="46"/>
      <c r="D689" s="46"/>
      <c r="E689" s="46"/>
      <c r="F689" s="46"/>
    </row>
    <row r="690" spans="1:6" ht="25.5" outlineLevel="1" x14ac:dyDescent="0.2">
      <c r="A690" s="51">
        <v>8</v>
      </c>
      <c r="B690" s="52" t="s">
        <v>1193</v>
      </c>
      <c r="C690" s="46"/>
      <c r="D690" s="46"/>
      <c r="E690" s="46"/>
      <c r="F690" s="46"/>
    </row>
    <row r="691" spans="1:6" ht="38.25" outlineLevel="1" x14ac:dyDescent="0.2">
      <c r="A691" s="51">
        <v>9</v>
      </c>
      <c r="B691" s="52" t="s">
        <v>1194</v>
      </c>
      <c r="C691" s="46"/>
      <c r="D691" s="46"/>
      <c r="E691" s="46"/>
      <c r="F691" s="46"/>
    </row>
    <row r="692" spans="1:6" ht="38.25" outlineLevel="1" x14ac:dyDescent="0.2">
      <c r="A692" s="51">
        <v>10</v>
      </c>
      <c r="B692" s="52" t="s">
        <v>1195</v>
      </c>
      <c r="C692" s="46"/>
      <c r="D692" s="46"/>
      <c r="E692" s="46"/>
      <c r="F692" s="46"/>
    </row>
    <row r="693" spans="1:6" ht="38.25" outlineLevel="1" x14ac:dyDescent="0.2">
      <c r="A693" s="51">
        <v>11</v>
      </c>
      <c r="B693" s="52" t="s">
        <v>1196</v>
      </c>
      <c r="C693" s="46"/>
      <c r="D693" s="46"/>
      <c r="E693" s="46"/>
      <c r="F693" s="46"/>
    </row>
    <row r="694" spans="1:6" ht="25.5" outlineLevel="1" x14ac:dyDescent="0.2">
      <c r="A694" s="51">
        <v>12</v>
      </c>
      <c r="B694" s="52" t="s">
        <v>1197</v>
      </c>
      <c r="C694" s="46"/>
      <c r="D694" s="46"/>
      <c r="E694" s="46"/>
      <c r="F694" s="46"/>
    </row>
    <row r="695" spans="1:6" outlineLevel="1" x14ac:dyDescent="0.2">
      <c r="A695" s="46"/>
      <c r="B695" s="46"/>
      <c r="C695" s="46"/>
      <c r="D695" s="46"/>
      <c r="E695" s="46"/>
      <c r="F695" s="46"/>
    </row>
    <row r="696" spans="1:6" ht="12.75" customHeight="1" outlineLevel="1" x14ac:dyDescent="0.2">
      <c r="A696" s="78" t="s">
        <v>370</v>
      </c>
      <c r="B696" s="78"/>
      <c r="C696" s="78"/>
      <c r="D696" s="78"/>
      <c r="E696" s="78"/>
      <c r="F696" s="78"/>
    </row>
    <row r="697" spans="1:6" ht="25.5" outlineLevel="1" x14ac:dyDescent="0.2">
      <c r="A697" s="51">
        <v>1</v>
      </c>
      <c r="B697" s="52" t="s">
        <v>1198</v>
      </c>
      <c r="C697" s="46"/>
      <c r="D697" s="46"/>
      <c r="E697" s="46"/>
      <c r="F697" s="46"/>
    </row>
    <row r="698" spans="1:6" ht="25.5" outlineLevel="1" x14ac:dyDescent="0.2">
      <c r="A698" s="51">
        <v>2</v>
      </c>
      <c r="B698" s="52" t="s">
        <v>1199</v>
      </c>
      <c r="C698" s="46"/>
      <c r="D698" s="46"/>
      <c r="E698" s="46"/>
      <c r="F698" s="46"/>
    </row>
    <row r="699" spans="1:6" ht="25.5" outlineLevel="1" x14ac:dyDescent="0.2">
      <c r="A699" s="51">
        <v>3</v>
      </c>
      <c r="B699" s="52" t="s">
        <v>1200</v>
      </c>
      <c r="C699" s="46"/>
      <c r="D699" s="46"/>
      <c r="E699" s="46"/>
      <c r="F699" s="46"/>
    </row>
    <row r="700" spans="1:6" ht="25.5" outlineLevel="1" x14ac:dyDescent="0.2">
      <c r="A700" s="51">
        <v>4</v>
      </c>
      <c r="B700" s="52" t="s">
        <v>1201</v>
      </c>
      <c r="C700" s="46"/>
      <c r="D700" s="46"/>
      <c r="E700" s="46"/>
      <c r="F700" s="46"/>
    </row>
    <row r="701" spans="1:6" outlineLevel="1" x14ac:dyDescent="0.2">
      <c r="A701" s="46"/>
      <c r="B701" s="46"/>
      <c r="C701" s="46"/>
      <c r="D701" s="46"/>
      <c r="E701" s="46"/>
      <c r="F701" s="46"/>
    </row>
    <row r="702" spans="1:6" ht="12.75" customHeight="1" outlineLevel="1" x14ac:dyDescent="0.2">
      <c r="A702" s="78" t="s">
        <v>463</v>
      </c>
      <c r="B702" s="78"/>
      <c r="C702" s="78"/>
      <c r="D702" s="78"/>
      <c r="E702" s="78"/>
      <c r="F702" s="78"/>
    </row>
    <row r="703" spans="1:6" ht="38.25" outlineLevel="1" x14ac:dyDescent="0.2">
      <c r="A703" s="51">
        <v>1</v>
      </c>
      <c r="B703" s="52" t="s">
        <v>1202</v>
      </c>
      <c r="C703" s="46"/>
      <c r="D703" s="46"/>
      <c r="E703" s="46"/>
      <c r="F703" s="46"/>
    </row>
    <row r="704" spans="1:6" ht="25.5" outlineLevel="1" x14ac:dyDescent="0.2">
      <c r="A704" s="51">
        <v>2</v>
      </c>
      <c r="B704" s="52" t="s">
        <v>1203</v>
      </c>
      <c r="C704" s="46"/>
      <c r="D704" s="46"/>
      <c r="E704" s="46"/>
      <c r="F704" s="46"/>
    </row>
    <row r="705" spans="1:6" ht="38.25" outlineLevel="1" x14ac:dyDescent="0.2">
      <c r="A705" s="51">
        <v>3</v>
      </c>
      <c r="B705" s="52" t="s">
        <v>1204</v>
      </c>
      <c r="C705" s="46"/>
      <c r="D705" s="46"/>
      <c r="E705" s="46"/>
      <c r="F705" s="46"/>
    </row>
    <row r="706" spans="1:6" ht="38.25" outlineLevel="1" x14ac:dyDescent="0.2">
      <c r="A706" s="51">
        <v>4</v>
      </c>
      <c r="B706" s="52" t="s">
        <v>1205</v>
      </c>
      <c r="C706" s="46"/>
      <c r="D706" s="46"/>
      <c r="E706" s="46"/>
      <c r="F706" s="46"/>
    </row>
    <row r="707" spans="1:6" ht="38.25" outlineLevel="1" x14ac:dyDescent="0.2">
      <c r="A707" s="51">
        <v>5</v>
      </c>
      <c r="B707" s="52" t="s">
        <v>1206</v>
      </c>
      <c r="C707" s="46"/>
      <c r="D707" s="46"/>
      <c r="E707" s="46"/>
      <c r="F707" s="46"/>
    </row>
    <row r="708" spans="1:6" ht="25.5" outlineLevel="1" x14ac:dyDescent="0.2">
      <c r="A708" s="51">
        <v>6</v>
      </c>
      <c r="B708" s="52" t="s">
        <v>1207</v>
      </c>
      <c r="C708" s="46"/>
      <c r="D708" s="46"/>
      <c r="E708" s="46"/>
      <c r="F708" s="46"/>
    </row>
    <row r="709" spans="1:6" ht="25.5" outlineLevel="1" x14ac:dyDescent="0.2">
      <c r="A709" s="51">
        <v>7</v>
      </c>
      <c r="B709" s="52" t="s">
        <v>1208</v>
      </c>
      <c r="C709" s="46"/>
      <c r="D709" s="46"/>
      <c r="E709" s="46"/>
      <c r="F709" s="46"/>
    </row>
    <row r="710" spans="1:6" outlineLevel="1" x14ac:dyDescent="0.2">
      <c r="A710" s="46"/>
      <c r="B710" s="46"/>
      <c r="C710" s="46"/>
      <c r="D710" s="46"/>
      <c r="E710" s="46"/>
      <c r="F710" s="46"/>
    </row>
    <row r="711" spans="1:6" ht="12.75" customHeight="1" outlineLevel="1" x14ac:dyDescent="0.2">
      <c r="A711" s="78" t="s">
        <v>1209</v>
      </c>
      <c r="B711" s="78"/>
      <c r="C711" s="78"/>
      <c r="D711" s="78"/>
      <c r="E711" s="78"/>
      <c r="F711" s="78"/>
    </row>
    <row r="712" spans="1:6" ht="51" outlineLevel="1" x14ac:dyDescent="0.2">
      <c r="A712" s="51">
        <v>1</v>
      </c>
      <c r="B712" s="52" t="s">
        <v>1210</v>
      </c>
      <c r="C712" s="46"/>
      <c r="D712" s="46"/>
      <c r="E712" s="46"/>
      <c r="F712" s="46"/>
    </row>
    <row r="713" spans="1:6" ht="51" outlineLevel="1" x14ac:dyDescent="0.2">
      <c r="A713" s="51">
        <v>2</v>
      </c>
      <c r="B713" s="52" t="s">
        <v>1211</v>
      </c>
      <c r="C713" s="46"/>
      <c r="D713" s="46"/>
      <c r="E713" s="46"/>
      <c r="F713" s="46"/>
    </row>
    <row r="714" spans="1:6" ht="76.5" outlineLevel="1" x14ac:dyDescent="0.2">
      <c r="A714" s="51">
        <v>3</v>
      </c>
      <c r="B714" s="52" t="s">
        <v>1212</v>
      </c>
      <c r="C714" s="46"/>
      <c r="D714" s="46"/>
      <c r="E714" s="46"/>
      <c r="F714" s="46"/>
    </row>
    <row r="715" spans="1:6" ht="25.5" outlineLevel="1" x14ac:dyDescent="0.2">
      <c r="A715" s="51">
        <v>4</v>
      </c>
      <c r="B715" s="52" t="s">
        <v>1213</v>
      </c>
      <c r="C715" s="46"/>
      <c r="D715" s="46"/>
      <c r="E715" s="46"/>
      <c r="F715" s="46"/>
    </row>
    <row r="716" spans="1:6" ht="38.25" outlineLevel="1" x14ac:dyDescent="0.2">
      <c r="A716" s="51">
        <v>5</v>
      </c>
      <c r="B716" s="52" t="s">
        <v>1214</v>
      </c>
      <c r="C716" s="46"/>
      <c r="D716" s="46"/>
      <c r="E716" s="46"/>
      <c r="F716" s="46"/>
    </row>
    <row r="717" spans="1:6" outlineLevel="1" x14ac:dyDescent="0.2">
      <c r="A717" s="51">
        <v>6</v>
      </c>
      <c r="B717" s="52" t="s">
        <v>1215</v>
      </c>
      <c r="C717" s="46"/>
      <c r="D717" s="46"/>
      <c r="E717" s="46"/>
      <c r="F717" s="46"/>
    </row>
    <row r="718" spans="1:6" ht="63.75" outlineLevel="1" x14ac:dyDescent="0.2">
      <c r="A718" s="51">
        <v>7</v>
      </c>
      <c r="B718" s="52" t="s">
        <v>1216</v>
      </c>
      <c r="C718" s="46"/>
      <c r="D718" s="46"/>
      <c r="E718" s="46"/>
      <c r="F718" s="46"/>
    </row>
    <row r="719" spans="1:6" ht="51" outlineLevel="1" x14ac:dyDescent="0.2">
      <c r="A719" s="51">
        <v>8</v>
      </c>
      <c r="B719" s="52" t="s">
        <v>1217</v>
      </c>
      <c r="C719" s="46"/>
      <c r="D719" s="46"/>
      <c r="E719" s="46"/>
      <c r="F719" s="46"/>
    </row>
    <row r="720" spans="1:6" ht="63.75" outlineLevel="1" x14ac:dyDescent="0.2">
      <c r="A720" s="51">
        <v>9</v>
      </c>
      <c r="B720" s="52" t="s">
        <v>1218</v>
      </c>
      <c r="C720" s="46"/>
      <c r="D720" s="46"/>
      <c r="E720" s="46"/>
      <c r="F720" s="46"/>
    </row>
    <row r="721" spans="1:6" ht="63.75" outlineLevel="1" x14ac:dyDescent="0.2">
      <c r="A721" s="51">
        <v>10</v>
      </c>
      <c r="B721" s="52" t="s">
        <v>1219</v>
      </c>
      <c r="C721" s="46"/>
      <c r="D721" s="46"/>
      <c r="E721" s="46"/>
      <c r="F721" s="46"/>
    </row>
    <row r="722" spans="1:6" ht="51" outlineLevel="1" x14ac:dyDescent="0.2">
      <c r="A722" s="51">
        <v>11</v>
      </c>
      <c r="B722" s="52" t="s">
        <v>1220</v>
      </c>
      <c r="C722" s="46"/>
      <c r="D722" s="46"/>
      <c r="E722" s="46"/>
      <c r="F722" s="46"/>
    </row>
    <row r="723" spans="1:6" outlineLevel="1" x14ac:dyDescent="0.2">
      <c r="A723" s="46"/>
      <c r="B723" s="46"/>
      <c r="C723" s="46"/>
      <c r="D723" s="46"/>
      <c r="E723" s="46"/>
      <c r="F723" s="46"/>
    </row>
    <row r="724" spans="1:6" ht="12.75" customHeight="1" outlineLevel="1" x14ac:dyDescent="0.2">
      <c r="A724" s="78" t="s">
        <v>553</v>
      </c>
      <c r="B724" s="78"/>
      <c r="C724" s="78"/>
      <c r="D724" s="78"/>
      <c r="E724" s="78"/>
      <c r="F724" s="78"/>
    </row>
    <row r="725" spans="1:6" ht="38.25" outlineLevel="1" x14ac:dyDescent="0.2">
      <c r="A725" s="51">
        <v>1</v>
      </c>
      <c r="B725" s="52" t="s">
        <v>1221</v>
      </c>
      <c r="C725" s="46"/>
      <c r="D725" s="46"/>
      <c r="E725" s="46"/>
      <c r="F725" s="46"/>
    </row>
    <row r="726" spans="1:6" ht="51" outlineLevel="1" x14ac:dyDescent="0.2">
      <c r="A726" s="51">
        <v>2</v>
      </c>
      <c r="B726" s="52" t="s">
        <v>1222</v>
      </c>
      <c r="C726" s="46"/>
      <c r="D726" s="46"/>
      <c r="E726" s="46"/>
      <c r="F726" s="46"/>
    </row>
    <row r="727" spans="1:6" ht="25.5" outlineLevel="1" x14ac:dyDescent="0.2">
      <c r="A727" s="51">
        <v>3</v>
      </c>
      <c r="B727" s="52" t="s">
        <v>1223</v>
      </c>
      <c r="C727" s="46"/>
      <c r="D727" s="46"/>
      <c r="E727" s="46"/>
      <c r="F727" s="46"/>
    </row>
    <row r="728" spans="1:6" ht="51" outlineLevel="1" x14ac:dyDescent="0.2">
      <c r="A728" s="51">
        <v>4</v>
      </c>
      <c r="B728" s="52" t="s">
        <v>1224</v>
      </c>
      <c r="C728" s="46"/>
      <c r="D728" s="46"/>
      <c r="E728" s="46"/>
      <c r="F728" s="46"/>
    </row>
    <row r="729" spans="1:6" ht="38.25" outlineLevel="1" x14ac:dyDescent="0.2">
      <c r="A729" s="51">
        <v>5</v>
      </c>
      <c r="B729" s="52" t="s">
        <v>1225</v>
      </c>
      <c r="C729" s="46"/>
      <c r="D729" s="46"/>
      <c r="E729" s="46"/>
      <c r="F729" s="46"/>
    </row>
    <row r="730" spans="1:6" ht="15" outlineLevel="1" x14ac:dyDescent="0.2">
      <c r="A730" s="51">
        <v>6</v>
      </c>
      <c r="B730" s="53" t="s">
        <v>1226</v>
      </c>
      <c r="C730" s="46"/>
      <c r="D730" s="46"/>
      <c r="E730" s="46"/>
      <c r="F730" s="46"/>
    </row>
    <row r="731" spans="1:6" outlineLevel="1" x14ac:dyDescent="0.2">
      <c r="A731" s="46"/>
      <c r="B731" s="46"/>
      <c r="C731" s="46"/>
      <c r="D731" s="46"/>
      <c r="E731" s="46"/>
      <c r="F731" s="46"/>
    </row>
    <row r="732" spans="1:6" ht="12.75" customHeight="1" outlineLevel="1" x14ac:dyDescent="0.2">
      <c r="A732" s="78" t="s">
        <v>627</v>
      </c>
      <c r="B732" s="78"/>
      <c r="C732" s="78"/>
      <c r="D732" s="78"/>
      <c r="E732" s="78"/>
      <c r="F732" s="78"/>
    </row>
    <row r="733" spans="1:6" ht="51" outlineLevel="1" x14ac:dyDescent="0.2">
      <c r="A733" s="51">
        <v>1</v>
      </c>
      <c r="B733" s="52" t="s">
        <v>1227</v>
      </c>
      <c r="C733" s="46"/>
      <c r="D733" s="46"/>
      <c r="E733" s="46"/>
      <c r="F733" s="46"/>
    </row>
    <row r="734" spans="1:6" ht="38.25" outlineLevel="1" x14ac:dyDescent="0.2">
      <c r="A734" s="51">
        <v>2</v>
      </c>
      <c r="B734" s="52" t="s">
        <v>1228</v>
      </c>
      <c r="C734" s="46"/>
      <c r="D734" s="46"/>
      <c r="E734" s="46"/>
      <c r="F734" s="46"/>
    </row>
    <row r="735" spans="1:6" ht="51" outlineLevel="1" x14ac:dyDescent="0.2">
      <c r="A735" s="51">
        <v>3</v>
      </c>
      <c r="B735" s="52" t="s">
        <v>1229</v>
      </c>
      <c r="C735" s="46"/>
      <c r="D735" s="46"/>
      <c r="E735" s="46"/>
      <c r="F735" s="46"/>
    </row>
    <row r="736" spans="1:6" ht="51" outlineLevel="1" x14ac:dyDescent="0.2">
      <c r="A736" s="51">
        <v>4</v>
      </c>
      <c r="B736" s="52" t="s">
        <v>1230</v>
      </c>
      <c r="C736" s="46"/>
      <c r="D736" s="46"/>
      <c r="E736" s="46"/>
      <c r="F736" s="46"/>
    </row>
    <row r="737" spans="1:6" ht="15" outlineLevel="1" x14ac:dyDescent="0.2">
      <c r="A737" s="51">
        <v>5</v>
      </c>
      <c r="B737" s="53" t="s">
        <v>1226</v>
      </c>
      <c r="C737" s="46"/>
      <c r="D737" s="46"/>
      <c r="E737" s="46"/>
      <c r="F737" s="46"/>
    </row>
    <row r="738" spans="1:6" outlineLevel="1" x14ac:dyDescent="0.2">
      <c r="A738" s="46"/>
      <c r="B738" s="46"/>
      <c r="C738" s="46"/>
      <c r="D738" s="46"/>
      <c r="E738" s="46"/>
      <c r="F738" s="46"/>
    </row>
    <row r="739" spans="1:6" ht="12.75" customHeight="1" outlineLevel="1" x14ac:dyDescent="0.2">
      <c r="A739" s="78" t="s">
        <v>666</v>
      </c>
      <c r="B739" s="78"/>
      <c r="C739" s="78"/>
      <c r="D739" s="78"/>
      <c r="E739" s="78"/>
      <c r="F739" s="78"/>
    </row>
    <row r="740" spans="1:6" ht="51" outlineLevel="1" x14ac:dyDescent="0.2">
      <c r="A740" s="51">
        <v>1</v>
      </c>
      <c r="B740" s="52" t="s">
        <v>1231</v>
      </c>
      <c r="C740" s="46"/>
      <c r="D740" s="46"/>
      <c r="E740" s="46"/>
      <c r="F740" s="46"/>
    </row>
    <row r="741" spans="1:6" ht="51" outlineLevel="1" x14ac:dyDescent="0.2">
      <c r="A741" s="51">
        <v>2</v>
      </c>
      <c r="B741" s="52" t="s">
        <v>1232</v>
      </c>
      <c r="C741" s="46"/>
      <c r="D741" s="46"/>
      <c r="E741" s="46"/>
      <c r="F741" s="46"/>
    </row>
    <row r="742" spans="1:6" ht="51" outlineLevel="1" x14ac:dyDescent="0.2">
      <c r="A742" s="51">
        <v>3</v>
      </c>
      <c r="B742" s="52" t="s">
        <v>1855</v>
      </c>
      <c r="C742" s="46"/>
      <c r="D742" s="46"/>
      <c r="E742" s="46"/>
      <c r="F742" s="46"/>
    </row>
    <row r="743" spans="1:6" ht="51" outlineLevel="1" x14ac:dyDescent="0.2">
      <c r="A743" s="51">
        <v>4</v>
      </c>
      <c r="B743" s="52" t="s">
        <v>1233</v>
      </c>
      <c r="C743" s="46"/>
      <c r="D743" s="46"/>
      <c r="E743" s="46"/>
      <c r="F743" s="46"/>
    </row>
    <row r="744" spans="1:6" ht="15" outlineLevel="1" x14ac:dyDescent="0.2">
      <c r="A744" s="51">
        <v>5</v>
      </c>
      <c r="B744" s="53" t="s">
        <v>1226</v>
      </c>
      <c r="C744" s="46"/>
      <c r="D744" s="46"/>
      <c r="E744" s="46"/>
      <c r="F744" s="46"/>
    </row>
    <row r="745" spans="1:6" outlineLevel="1" x14ac:dyDescent="0.2">
      <c r="A745" s="46"/>
      <c r="B745" s="46"/>
      <c r="C745" s="46"/>
      <c r="D745" s="46"/>
      <c r="E745" s="46"/>
      <c r="F745" s="46"/>
    </row>
    <row r="746" spans="1:6" ht="12.75" customHeight="1" outlineLevel="1" x14ac:dyDescent="0.2">
      <c r="A746" s="78" t="s">
        <v>592</v>
      </c>
      <c r="B746" s="78"/>
      <c r="C746" s="78"/>
      <c r="D746" s="78"/>
      <c r="E746" s="78"/>
      <c r="F746" s="78"/>
    </row>
    <row r="747" spans="1:6" ht="38.25" outlineLevel="1" x14ac:dyDescent="0.2">
      <c r="A747" s="51">
        <v>1</v>
      </c>
      <c r="B747" s="52" t="s">
        <v>1867</v>
      </c>
      <c r="C747" s="46"/>
      <c r="D747" s="46"/>
      <c r="E747" s="46"/>
      <c r="F747" s="46"/>
    </row>
    <row r="748" spans="1:6" ht="38.25" outlineLevel="1" x14ac:dyDescent="0.2">
      <c r="A748" s="51">
        <v>2</v>
      </c>
      <c r="B748" s="52" t="s">
        <v>1868</v>
      </c>
      <c r="C748" s="46"/>
      <c r="D748" s="46"/>
      <c r="E748" s="46"/>
      <c r="F748" s="46"/>
    </row>
    <row r="749" spans="1:6" ht="51" outlineLevel="1" x14ac:dyDescent="0.2">
      <c r="A749" s="51">
        <v>3</v>
      </c>
      <c r="B749" s="52" t="s">
        <v>1869</v>
      </c>
      <c r="C749" s="46"/>
      <c r="D749" s="46"/>
      <c r="E749" s="46"/>
      <c r="F749" s="46"/>
    </row>
    <row r="750" spans="1:6" ht="76.5" outlineLevel="1" x14ac:dyDescent="0.2">
      <c r="A750" s="51">
        <v>4</v>
      </c>
      <c r="B750" s="52" t="s">
        <v>1870</v>
      </c>
      <c r="C750" s="46"/>
      <c r="D750" s="46"/>
      <c r="E750" s="46"/>
      <c r="F750" s="46"/>
    </row>
    <row r="751" spans="1:6" ht="38.25" outlineLevel="1" x14ac:dyDescent="0.2">
      <c r="A751" s="51">
        <v>5</v>
      </c>
      <c r="B751" s="52" t="s">
        <v>1234</v>
      </c>
      <c r="C751" s="46"/>
      <c r="D751" s="46"/>
      <c r="E751" s="46"/>
      <c r="F751" s="46"/>
    </row>
    <row r="752" spans="1:6" ht="15" outlineLevel="1" x14ac:dyDescent="0.2">
      <c r="A752" s="51">
        <v>6</v>
      </c>
      <c r="B752" s="53" t="s">
        <v>1226</v>
      </c>
      <c r="C752" s="46"/>
      <c r="D752" s="46"/>
      <c r="E752" s="46"/>
      <c r="F752" s="46"/>
    </row>
    <row r="753" spans="1:6" outlineLevel="1" x14ac:dyDescent="0.2">
      <c r="A753" s="46"/>
      <c r="B753" s="46"/>
      <c r="C753" s="46"/>
      <c r="D753" s="46"/>
      <c r="E753" s="46"/>
      <c r="F753" s="46"/>
    </row>
    <row r="754" spans="1:6" ht="12.75" customHeight="1" outlineLevel="1" x14ac:dyDescent="0.2">
      <c r="A754" s="78" t="s">
        <v>7</v>
      </c>
      <c r="B754" s="78"/>
      <c r="C754" s="78"/>
      <c r="D754" s="78"/>
      <c r="E754" s="78"/>
      <c r="F754" s="78"/>
    </row>
    <row r="755" spans="1:6" outlineLevel="1" x14ac:dyDescent="0.2">
      <c r="A755" s="51">
        <v>1</v>
      </c>
      <c r="B755" s="52" t="s">
        <v>1235</v>
      </c>
      <c r="C755" s="46"/>
      <c r="D755" s="46"/>
      <c r="E755" s="46"/>
      <c r="F755" s="46"/>
    </row>
    <row r="756" spans="1:6" outlineLevel="1" x14ac:dyDescent="0.2">
      <c r="A756" s="51">
        <v>2</v>
      </c>
      <c r="B756" s="52" t="s">
        <v>1236</v>
      </c>
      <c r="C756" s="46"/>
      <c r="D756" s="46"/>
      <c r="E756" s="46"/>
      <c r="F756" s="46"/>
    </row>
    <row r="757" spans="1:6" ht="25.5" outlineLevel="1" x14ac:dyDescent="0.2">
      <c r="A757" s="51">
        <v>3</v>
      </c>
      <c r="B757" s="52" t="s">
        <v>1237</v>
      </c>
      <c r="C757" s="46"/>
      <c r="D757" s="46"/>
      <c r="E757" s="46"/>
      <c r="F757" s="46"/>
    </row>
    <row r="758" spans="1:6" ht="25.5" outlineLevel="1" x14ac:dyDescent="0.2">
      <c r="A758" s="51">
        <v>4</v>
      </c>
      <c r="B758" s="52" t="s">
        <v>1238</v>
      </c>
      <c r="C758" s="46"/>
      <c r="D758" s="46"/>
      <c r="E758" s="46"/>
      <c r="F758" s="46"/>
    </row>
    <row r="759" spans="1:6" outlineLevel="1" x14ac:dyDescent="0.2">
      <c r="A759" s="51">
        <v>5</v>
      </c>
      <c r="B759" s="52" t="s">
        <v>1239</v>
      </c>
      <c r="C759" s="46"/>
      <c r="D759" s="46"/>
      <c r="E759" s="46"/>
      <c r="F759" s="46"/>
    </row>
    <row r="760" spans="1:6" ht="25.5" outlineLevel="1" x14ac:dyDescent="0.2">
      <c r="A760" s="51">
        <v>6</v>
      </c>
      <c r="B760" s="52" t="s">
        <v>1240</v>
      </c>
      <c r="C760" s="46"/>
      <c r="D760" s="46"/>
      <c r="E760" s="46"/>
      <c r="F760" s="46"/>
    </row>
    <row r="761" spans="1:6" outlineLevel="1" x14ac:dyDescent="0.2">
      <c r="A761" s="46"/>
      <c r="B761" s="46"/>
      <c r="C761" s="46"/>
      <c r="D761" s="46"/>
      <c r="E761" s="46"/>
      <c r="F761" s="46"/>
    </row>
    <row r="762" spans="1:6" ht="12.75" customHeight="1" outlineLevel="1" x14ac:dyDescent="0.2">
      <c r="A762" s="78" t="s">
        <v>11</v>
      </c>
      <c r="B762" s="78"/>
      <c r="C762" s="78"/>
      <c r="D762" s="78"/>
      <c r="E762" s="78"/>
      <c r="F762" s="78"/>
    </row>
    <row r="763" spans="1:6" ht="25.5" outlineLevel="1" x14ac:dyDescent="0.2">
      <c r="A763" s="51">
        <v>1</v>
      </c>
      <c r="B763" s="52" t="s">
        <v>1241</v>
      </c>
      <c r="C763" s="46"/>
      <c r="D763" s="46"/>
      <c r="E763" s="46"/>
      <c r="F763" s="46"/>
    </row>
    <row r="764" spans="1:6" outlineLevel="1" x14ac:dyDescent="0.2">
      <c r="A764" s="51">
        <v>2</v>
      </c>
      <c r="B764" s="52" t="s">
        <v>1242</v>
      </c>
      <c r="C764" s="46"/>
      <c r="D764" s="46"/>
      <c r="E764" s="46"/>
      <c r="F764" s="46"/>
    </row>
    <row r="765" spans="1:6" outlineLevel="1" x14ac:dyDescent="0.2">
      <c r="A765" s="51">
        <v>3</v>
      </c>
      <c r="B765" s="52" t="s">
        <v>1243</v>
      </c>
      <c r="C765" s="46"/>
      <c r="D765" s="46"/>
      <c r="E765" s="46"/>
      <c r="F765" s="46"/>
    </row>
    <row r="766" spans="1:6" ht="38.25" outlineLevel="1" x14ac:dyDescent="0.2">
      <c r="A766" s="51">
        <v>4</v>
      </c>
      <c r="B766" s="52" t="s">
        <v>1244</v>
      </c>
      <c r="C766" s="46"/>
      <c r="D766" s="46"/>
      <c r="E766" s="46"/>
      <c r="F766" s="46"/>
    </row>
    <row r="767" spans="1:6" outlineLevel="1" x14ac:dyDescent="0.2">
      <c r="A767" s="46"/>
      <c r="B767" s="46"/>
      <c r="C767" s="46"/>
      <c r="D767" s="46"/>
      <c r="E767" s="46"/>
      <c r="F767" s="46"/>
    </row>
    <row r="768" spans="1:6" ht="12.75" customHeight="1" outlineLevel="1" x14ac:dyDescent="0.2">
      <c r="A768" s="78" t="s">
        <v>15</v>
      </c>
      <c r="B768" s="78"/>
      <c r="C768" s="78"/>
      <c r="D768" s="78"/>
      <c r="E768" s="78"/>
      <c r="F768" s="78"/>
    </row>
    <row r="769" spans="1:6" ht="25.5" outlineLevel="1" x14ac:dyDescent="0.2">
      <c r="A769" s="51">
        <v>1</v>
      </c>
      <c r="B769" s="52" t="s">
        <v>1245</v>
      </c>
      <c r="C769" s="46"/>
      <c r="D769" s="46"/>
      <c r="E769" s="46"/>
      <c r="F769" s="46"/>
    </row>
    <row r="770" spans="1:6" ht="38.25" outlineLevel="1" x14ac:dyDescent="0.2">
      <c r="A770" s="51">
        <v>2</v>
      </c>
      <c r="B770" s="52" t="s">
        <v>1246</v>
      </c>
      <c r="C770" s="46"/>
      <c r="D770" s="46"/>
      <c r="E770" s="46"/>
      <c r="F770" s="46"/>
    </row>
    <row r="771" spans="1:6" ht="51" outlineLevel="1" x14ac:dyDescent="0.2">
      <c r="A771" s="51">
        <v>3</v>
      </c>
      <c r="B771" s="52" t="s">
        <v>1247</v>
      </c>
      <c r="C771" s="46"/>
      <c r="D771" s="46"/>
      <c r="E771" s="46"/>
      <c r="F771" s="46"/>
    </row>
    <row r="772" spans="1:6" ht="38.25" outlineLevel="1" x14ac:dyDescent="0.2">
      <c r="A772" s="51">
        <v>4</v>
      </c>
      <c r="B772" s="52" t="s">
        <v>1248</v>
      </c>
      <c r="C772" s="46"/>
      <c r="D772" s="46"/>
      <c r="E772" s="46"/>
      <c r="F772" s="46"/>
    </row>
    <row r="773" spans="1:6" ht="38.25" outlineLevel="1" x14ac:dyDescent="0.2">
      <c r="A773" s="51">
        <v>5</v>
      </c>
      <c r="B773" s="52" t="s">
        <v>1249</v>
      </c>
      <c r="C773" s="46"/>
      <c r="D773" s="46"/>
      <c r="E773" s="46"/>
      <c r="F773" s="46"/>
    </row>
    <row r="774" spans="1:6" ht="38.25" outlineLevel="1" x14ac:dyDescent="0.2">
      <c r="A774" s="51">
        <v>6</v>
      </c>
      <c r="B774" s="52" t="s">
        <v>1250</v>
      </c>
      <c r="C774" s="46"/>
      <c r="D774" s="46"/>
      <c r="E774" s="46"/>
      <c r="F774" s="46"/>
    </row>
    <row r="775" spans="1:6" ht="38.25" outlineLevel="1" x14ac:dyDescent="0.2">
      <c r="A775" s="51">
        <v>7</v>
      </c>
      <c r="B775" s="52" t="s">
        <v>1251</v>
      </c>
      <c r="C775" s="46"/>
      <c r="D775" s="46"/>
      <c r="E775" s="46"/>
      <c r="F775" s="46"/>
    </row>
    <row r="776" spans="1:6" ht="25.5" outlineLevel="1" x14ac:dyDescent="0.2">
      <c r="A776" s="51">
        <v>8</v>
      </c>
      <c r="B776" s="52" t="s">
        <v>1252</v>
      </c>
      <c r="C776" s="46"/>
      <c r="D776" s="46"/>
      <c r="E776" s="46"/>
      <c r="F776" s="46"/>
    </row>
    <row r="777" spans="1:6" outlineLevel="1" x14ac:dyDescent="0.2">
      <c r="A777" s="46"/>
      <c r="B777" s="46"/>
      <c r="C777" s="46"/>
      <c r="D777" s="46"/>
      <c r="E777" s="46"/>
      <c r="F777" s="46"/>
    </row>
    <row r="778" spans="1:6" ht="12.75" customHeight="1" outlineLevel="1" x14ac:dyDescent="0.2">
      <c r="A778" s="78" t="s">
        <v>18</v>
      </c>
      <c r="B778" s="78"/>
      <c r="C778" s="78"/>
      <c r="D778" s="78"/>
      <c r="E778" s="78"/>
      <c r="F778" s="78"/>
    </row>
    <row r="779" spans="1:6" ht="25.5" outlineLevel="1" x14ac:dyDescent="0.2">
      <c r="A779" s="51">
        <v>1</v>
      </c>
      <c r="B779" s="52" t="s">
        <v>1253</v>
      </c>
      <c r="C779" s="46"/>
      <c r="D779" s="46"/>
      <c r="E779" s="46"/>
      <c r="F779" s="46"/>
    </row>
    <row r="780" spans="1:6" ht="38.25" outlineLevel="1" x14ac:dyDescent="0.2">
      <c r="A780" s="51">
        <v>2</v>
      </c>
      <c r="B780" s="52" t="s">
        <v>1254</v>
      </c>
      <c r="C780" s="46"/>
      <c r="D780" s="46"/>
      <c r="E780" s="46"/>
      <c r="F780" s="46"/>
    </row>
    <row r="781" spans="1:6" ht="25.5" outlineLevel="1" x14ac:dyDescent="0.2">
      <c r="A781" s="51">
        <v>3</v>
      </c>
      <c r="B781" s="52" t="s">
        <v>1255</v>
      </c>
      <c r="C781" s="46"/>
      <c r="D781" s="46"/>
      <c r="E781" s="46"/>
      <c r="F781" s="46"/>
    </row>
    <row r="782" spans="1:6" ht="25.5" outlineLevel="1" x14ac:dyDescent="0.2">
      <c r="A782" s="51">
        <v>4</v>
      </c>
      <c r="B782" s="52" t="s">
        <v>1256</v>
      </c>
      <c r="C782" s="46"/>
      <c r="D782" s="46"/>
      <c r="E782" s="46"/>
      <c r="F782" s="46"/>
    </row>
    <row r="783" spans="1:6" ht="25.5" outlineLevel="1" x14ac:dyDescent="0.2">
      <c r="A783" s="51">
        <v>5</v>
      </c>
      <c r="B783" s="52" t="s">
        <v>1257</v>
      </c>
      <c r="C783" s="46"/>
      <c r="D783" s="46"/>
      <c r="E783" s="46"/>
      <c r="F783" s="46"/>
    </row>
    <row r="784" spans="1:6" outlineLevel="1" x14ac:dyDescent="0.2">
      <c r="A784" s="46"/>
      <c r="B784" s="46"/>
      <c r="C784" s="46"/>
      <c r="D784" s="46"/>
      <c r="E784" s="46"/>
      <c r="F784" s="46"/>
    </row>
    <row r="785" spans="1:6" ht="12.75" customHeight="1" outlineLevel="1" x14ac:dyDescent="0.2">
      <c r="A785" s="78" t="s">
        <v>23</v>
      </c>
      <c r="B785" s="78"/>
      <c r="C785" s="78"/>
      <c r="D785" s="78"/>
      <c r="E785" s="78"/>
      <c r="F785" s="78"/>
    </row>
    <row r="786" spans="1:6" ht="38.25" outlineLevel="1" x14ac:dyDescent="0.2">
      <c r="A786" s="51">
        <v>1</v>
      </c>
      <c r="B786" s="52" t="s">
        <v>1258</v>
      </c>
      <c r="C786" s="46"/>
      <c r="D786" s="46"/>
      <c r="E786" s="46"/>
      <c r="F786" s="46"/>
    </row>
    <row r="787" spans="1:6" ht="25.5" outlineLevel="1" x14ac:dyDescent="0.2">
      <c r="A787" s="51">
        <v>2</v>
      </c>
      <c r="B787" s="52" t="s">
        <v>1259</v>
      </c>
      <c r="C787" s="46"/>
      <c r="D787" s="46"/>
      <c r="E787" s="46"/>
      <c r="F787" s="46"/>
    </row>
    <row r="788" spans="1:6" ht="25.5" outlineLevel="1" x14ac:dyDescent="0.2">
      <c r="A788" s="51">
        <v>3</v>
      </c>
      <c r="B788" s="52" t="s">
        <v>1260</v>
      </c>
      <c r="C788" s="46"/>
      <c r="D788" s="46"/>
      <c r="E788" s="46"/>
      <c r="F788" s="46"/>
    </row>
    <row r="789" spans="1:6" ht="25.5" outlineLevel="1" x14ac:dyDescent="0.2">
      <c r="A789" s="51">
        <v>4</v>
      </c>
      <c r="B789" s="52" t="s">
        <v>1261</v>
      </c>
      <c r="C789" s="46"/>
      <c r="D789" s="46"/>
      <c r="E789" s="46"/>
      <c r="F789" s="46"/>
    </row>
    <row r="790" spans="1:6" ht="25.5" outlineLevel="1" x14ac:dyDescent="0.2">
      <c r="A790" s="51">
        <v>5</v>
      </c>
      <c r="B790" s="52" t="s">
        <v>1262</v>
      </c>
      <c r="C790" s="46"/>
      <c r="D790" s="46"/>
      <c r="E790" s="46"/>
      <c r="F790" s="46"/>
    </row>
    <row r="791" spans="1:6" ht="38.25" outlineLevel="1" x14ac:dyDescent="0.2">
      <c r="A791" s="51">
        <v>6</v>
      </c>
      <c r="B791" s="52" t="s">
        <v>1263</v>
      </c>
      <c r="C791" s="46"/>
      <c r="D791" s="46"/>
      <c r="E791" s="46"/>
      <c r="F791" s="46"/>
    </row>
    <row r="792" spans="1:6" outlineLevel="1" x14ac:dyDescent="0.2">
      <c r="A792" s="46"/>
      <c r="B792" s="46"/>
      <c r="C792" s="46"/>
      <c r="D792" s="46"/>
      <c r="E792" s="46"/>
      <c r="F792" s="46"/>
    </row>
    <row r="793" spans="1:6" ht="12.75" customHeight="1" outlineLevel="1" x14ac:dyDescent="0.2">
      <c r="A793" s="78" t="s">
        <v>26</v>
      </c>
      <c r="B793" s="78"/>
      <c r="C793" s="78"/>
      <c r="D793" s="78"/>
      <c r="E793" s="78"/>
      <c r="F793" s="78"/>
    </row>
    <row r="794" spans="1:6" ht="25.5" outlineLevel="1" x14ac:dyDescent="0.2">
      <c r="A794" s="51">
        <v>1</v>
      </c>
      <c r="B794" s="52" t="s">
        <v>1264</v>
      </c>
      <c r="C794" s="46"/>
      <c r="D794" s="46"/>
      <c r="E794" s="46"/>
      <c r="F794" s="46"/>
    </row>
    <row r="795" spans="1:6" outlineLevel="1" x14ac:dyDescent="0.2">
      <c r="A795" s="46"/>
      <c r="B795" s="46"/>
      <c r="C795" s="46"/>
      <c r="D795" s="46"/>
      <c r="E795" s="46"/>
      <c r="F795" s="46"/>
    </row>
    <row r="796" spans="1:6" ht="12.75" customHeight="1" outlineLevel="1" x14ac:dyDescent="0.2">
      <c r="A796" s="78" t="s">
        <v>28</v>
      </c>
      <c r="B796" s="78"/>
      <c r="C796" s="78"/>
      <c r="D796" s="78"/>
      <c r="E796" s="78"/>
      <c r="F796" s="78"/>
    </row>
    <row r="797" spans="1:6" ht="38.25" outlineLevel="1" x14ac:dyDescent="0.2">
      <c r="A797" s="51">
        <v>1</v>
      </c>
      <c r="B797" s="52" t="s">
        <v>1265</v>
      </c>
      <c r="C797" s="46"/>
      <c r="D797" s="46"/>
      <c r="E797" s="46"/>
      <c r="F797" s="46"/>
    </row>
    <row r="798" spans="1:6" ht="25.5" outlineLevel="1" x14ac:dyDescent="0.2">
      <c r="A798" s="51">
        <v>2</v>
      </c>
      <c r="B798" s="52" t="s">
        <v>1266</v>
      </c>
      <c r="C798" s="46"/>
      <c r="D798" s="46"/>
      <c r="E798" s="46"/>
      <c r="F798" s="46"/>
    </row>
    <row r="799" spans="1:6" outlineLevel="1" x14ac:dyDescent="0.2">
      <c r="A799" s="51">
        <v>3</v>
      </c>
      <c r="B799" s="52" t="s">
        <v>1267</v>
      </c>
      <c r="C799" s="46"/>
      <c r="D799" s="46"/>
      <c r="E799" s="46"/>
      <c r="F799" s="46"/>
    </row>
    <row r="800" spans="1:6" ht="25.5" outlineLevel="1" x14ac:dyDescent="0.2">
      <c r="A800" s="51">
        <v>4</v>
      </c>
      <c r="B800" s="52" t="s">
        <v>1268</v>
      </c>
      <c r="C800" s="46"/>
      <c r="D800" s="46"/>
      <c r="E800" s="46"/>
      <c r="F800" s="46"/>
    </row>
    <row r="801" spans="1:6" ht="25.5" outlineLevel="1" x14ac:dyDescent="0.2">
      <c r="A801" s="51">
        <v>5</v>
      </c>
      <c r="B801" s="52" t="s">
        <v>1269</v>
      </c>
      <c r="C801" s="46"/>
      <c r="D801" s="46"/>
      <c r="E801" s="46"/>
      <c r="F801" s="46"/>
    </row>
    <row r="802" spans="1:6" outlineLevel="1" x14ac:dyDescent="0.2">
      <c r="A802" s="51">
        <v>6</v>
      </c>
      <c r="B802" s="52" t="s">
        <v>1270</v>
      </c>
      <c r="C802" s="46"/>
      <c r="D802" s="46"/>
      <c r="E802" s="46"/>
      <c r="F802" s="46"/>
    </row>
    <row r="803" spans="1:6" ht="25.5" outlineLevel="1" x14ac:dyDescent="0.2">
      <c r="A803" s="51">
        <v>7</v>
      </c>
      <c r="B803" s="52" t="s">
        <v>1271</v>
      </c>
      <c r="C803" s="46"/>
      <c r="D803" s="46"/>
      <c r="E803" s="46"/>
      <c r="F803" s="46"/>
    </row>
    <row r="804" spans="1:6" outlineLevel="1" x14ac:dyDescent="0.2">
      <c r="A804" s="46"/>
      <c r="B804" s="46"/>
      <c r="C804" s="46"/>
      <c r="D804" s="46"/>
      <c r="E804" s="46"/>
      <c r="F804" s="46"/>
    </row>
    <row r="805" spans="1:6" ht="12.75" customHeight="1" outlineLevel="1" x14ac:dyDescent="0.2">
      <c r="A805" s="78" t="s">
        <v>31</v>
      </c>
      <c r="B805" s="78"/>
      <c r="C805" s="78"/>
      <c r="D805" s="78"/>
      <c r="E805" s="78"/>
      <c r="F805" s="78"/>
    </row>
    <row r="806" spans="1:6" ht="25.5" outlineLevel="1" x14ac:dyDescent="0.2">
      <c r="A806" s="51">
        <v>1</v>
      </c>
      <c r="B806" s="52" t="s">
        <v>1272</v>
      </c>
      <c r="C806" s="46"/>
      <c r="D806" s="46"/>
      <c r="E806" s="46"/>
      <c r="F806" s="46"/>
    </row>
    <row r="807" spans="1:6" ht="25.5" outlineLevel="1" x14ac:dyDescent="0.2">
      <c r="A807" s="51">
        <v>2</v>
      </c>
      <c r="B807" s="52" t="s">
        <v>1273</v>
      </c>
      <c r="C807" s="46"/>
      <c r="D807" s="46"/>
      <c r="E807" s="46"/>
      <c r="F807" s="46"/>
    </row>
    <row r="808" spans="1:6" ht="25.5" outlineLevel="1" x14ac:dyDescent="0.2">
      <c r="A808" s="51">
        <v>3</v>
      </c>
      <c r="B808" s="52" t="s">
        <v>1274</v>
      </c>
      <c r="C808" s="46"/>
      <c r="D808" s="46"/>
      <c r="E808" s="46"/>
      <c r="F808" s="46"/>
    </row>
    <row r="809" spans="1:6" outlineLevel="1" x14ac:dyDescent="0.2">
      <c r="A809" s="46"/>
      <c r="B809" s="46"/>
      <c r="C809" s="46"/>
      <c r="D809" s="46"/>
      <c r="E809" s="46"/>
      <c r="F809" s="46"/>
    </row>
    <row r="810" spans="1:6" ht="12.75" customHeight="1" outlineLevel="1" x14ac:dyDescent="0.2">
      <c r="A810" s="78" t="s">
        <v>34</v>
      </c>
      <c r="B810" s="78"/>
      <c r="C810" s="78"/>
      <c r="D810" s="78"/>
      <c r="E810" s="78"/>
      <c r="F810" s="78"/>
    </row>
    <row r="811" spans="1:6" outlineLevel="1" x14ac:dyDescent="0.2">
      <c r="A811" s="51">
        <v>1</v>
      </c>
      <c r="B811" s="52" t="s">
        <v>1275</v>
      </c>
      <c r="C811" s="46"/>
      <c r="D811" s="46"/>
      <c r="E811" s="46"/>
      <c r="F811" s="46"/>
    </row>
    <row r="812" spans="1:6" outlineLevel="1" x14ac:dyDescent="0.2">
      <c r="A812" s="51">
        <v>2</v>
      </c>
      <c r="B812" s="52" t="s">
        <v>1276</v>
      </c>
      <c r="C812" s="46"/>
      <c r="D812" s="46"/>
      <c r="E812" s="46"/>
      <c r="F812" s="46"/>
    </row>
    <row r="813" spans="1:6" ht="25.5" outlineLevel="1" x14ac:dyDescent="0.2">
      <c r="A813" s="51">
        <v>3</v>
      </c>
      <c r="B813" s="52" t="s">
        <v>1277</v>
      </c>
      <c r="C813" s="46"/>
      <c r="D813" s="46"/>
      <c r="E813" s="46"/>
      <c r="F813" s="46"/>
    </row>
    <row r="814" spans="1:6" outlineLevel="1" x14ac:dyDescent="0.2">
      <c r="A814" s="51">
        <v>4</v>
      </c>
      <c r="B814" s="52" t="s">
        <v>1278</v>
      </c>
      <c r="C814" s="46"/>
      <c r="D814" s="46"/>
      <c r="E814" s="46"/>
      <c r="F814" s="46"/>
    </row>
    <row r="815" spans="1:6" ht="25.5" outlineLevel="1" x14ac:dyDescent="0.2">
      <c r="A815" s="51">
        <v>5</v>
      </c>
      <c r="B815" s="52" t="s">
        <v>1279</v>
      </c>
      <c r="C815" s="46"/>
      <c r="D815" s="46"/>
      <c r="E815" s="46"/>
      <c r="F815" s="46"/>
    </row>
    <row r="816" spans="1:6" ht="25.5" outlineLevel="1" x14ac:dyDescent="0.2">
      <c r="A816" s="51">
        <v>6</v>
      </c>
      <c r="B816" s="52" t="s">
        <v>1280</v>
      </c>
      <c r="C816" s="46"/>
      <c r="D816" s="46"/>
      <c r="E816" s="46"/>
      <c r="F816" s="46"/>
    </row>
    <row r="817" spans="1:6" ht="25.5" outlineLevel="1" x14ac:dyDescent="0.2">
      <c r="A817" s="51">
        <v>7</v>
      </c>
      <c r="B817" s="52" t="s">
        <v>1281</v>
      </c>
      <c r="C817" s="46"/>
      <c r="D817" s="46"/>
      <c r="E817" s="46"/>
      <c r="F817" s="46"/>
    </row>
    <row r="818" spans="1:6" outlineLevel="1" x14ac:dyDescent="0.2">
      <c r="A818" s="46"/>
      <c r="B818" s="46"/>
      <c r="C818" s="46"/>
      <c r="D818" s="46"/>
      <c r="E818" s="46"/>
      <c r="F818" s="46"/>
    </row>
    <row r="819" spans="1:6" ht="12.75" customHeight="1" outlineLevel="1" x14ac:dyDescent="0.2">
      <c r="A819" s="78" t="s">
        <v>37</v>
      </c>
      <c r="B819" s="78"/>
      <c r="C819" s="78"/>
      <c r="D819" s="78"/>
      <c r="E819" s="78"/>
      <c r="F819" s="78"/>
    </row>
    <row r="820" spans="1:6" ht="25.5" outlineLevel="1" x14ac:dyDescent="0.2">
      <c r="A820" s="51">
        <v>1</v>
      </c>
      <c r="B820" s="52" t="s">
        <v>1282</v>
      </c>
      <c r="C820" s="46"/>
      <c r="D820" s="46"/>
      <c r="E820" s="46"/>
      <c r="F820" s="46"/>
    </row>
    <row r="821" spans="1:6" ht="25.5" outlineLevel="1" x14ac:dyDescent="0.2">
      <c r="A821" s="51">
        <v>2</v>
      </c>
      <c r="B821" s="52" t="s">
        <v>1283</v>
      </c>
      <c r="C821" s="46"/>
      <c r="D821" s="46"/>
      <c r="E821" s="46"/>
      <c r="F821" s="46"/>
    </row>
    <row r="822" spans="1:6" ht="25.5" outlineLevel="1" x14ac:dyDescent="0.2">
      <c r="A822" s="51">
        <v>3</v>
      </c>
      <c r="B822" s="52" t="s">
        <v>1284</v>
      </c>
      <c r="C822" s="46"/>
      <c r="D822" s="46"/>
      <c r="E822" s="46"/>
      <c r="F822" s="46"/>
    </row>
    <row r="823" spans="1:6" outlineLevel="1" x14ac:dyDescent="0.2">
      <c r="A823" s="46"/>
      <c r="B823" s="46"/>
      <c r="C823" s="46"/>
      <c r="D823" s="46"/>
      <c r="E823" s="46"/>
      <c r="F823" s="46"/>
    </row>
    <row r="824" spans="1:6" ht="12.75" customHeight="1" outlineLevel="1" x14ac:dyDescent="0.2">
      <c r="A824" s="78" t="s">
        <v>40</v>
      </c>
      <c r="B824" s="78"/>
      <c r="C824" s="78"/>
      <c r="D824" s="78"/>
      <c r="E824" s="78"/>
      <c r="F824" s="78"/>
    </row>
    <row r="825" spans="1:6" ht="25.5" outlineLevel="1" x14ac:dyDescent="0.2">
      <c r="A825" s="51">
        <v>1</v>
      </c>
      <c r="B825" s="52" t="s">
        <v>1285</v>
      </c>
      <c r="C825" s="46"/>
      <c r="D825" s="46"/>
      <c r="E825" s="46"/>
      <c r="F825" s="46"/>
    </row>
    <row r="826" spans="1:6" ht="38.25" outlineLevel="1" x14ac:dyDescent="0.2">
      <c r="A826" s="51">
        <v>2</v>
      </c>
      <c r="B826" s="52" t="s">
        <v>1286</v>
      </c>
      <c r="C826" s="46"/>
      <c r="D826" s="46"/>
      <c r="E826" s="46"/>
      <c r="F826" s="46"/>
    </row>
    <row r="827" spans="1:6" ht="38.25" outlineLevel="1" x14ac:dyDescent="0.2">
      <c r="A827" s="51">
        <v>3</v>
      </c>
      <c r="B827" s="52" t="s">
        <v>1287</v>
      </c>
      <c r="C827" s="46"/>
      <c r="D827" s="46"/>
      <c r="E827" s="46"/>
      <c r="F827" s="46"/>
    </row>
    <row r="828" spans="1:6" ht="25.5" outlineLevel="1" x14ac:dyDescent="0.2">
      <c r="A828" s="51">
        <v>4</v>
      </c>
      <c r="B828" s="52" t="s">
        <v>1288</v>
      </c>
      <c r="C828" s="46"/>
      <c r="D828" s="46"/>
      <c r="E828" s="46"/>
      <c r="F828" s="46"/>
    </row>
    <row r="829" spans="1:6" ht="38.25" outlineLevel="1" x14ac:dyDescent="0.2">
      <c r="A829" s="51">
        <v>5</v>
      </c>
      <c r="B829" s="52" t="s">
        <v>1289</v>
      </c>
      <c r="C829" s="46"/>
      <c r="D829" s="46"/>
      <c r="E829" s="46"/>
      <c r="F829" s="46"/>
    </row>
    <row r="830" spans="1:6" outlineLevel="1" x14ac:dyDescent="0.2">
      <c r="A830" s="46"/>
      <c r="B830" s="46"/>
      <c r="C830" s="46"/>
      <c r="D830" s="46"/>
      <c r="E830" s="46"/>
      <c r="F830" s="46"/>
    </row>
    <row r="831" spans="1:6" ht="12.75" customHeight="1" outlineLevel="1" x14ac:dyDescent="0.2">
      <c r="A831" s="78" t="s">
        <v>42</v>
      </c>
      <c r="B831" s="78"/>
      <c r="C831" s="78"/>
      <c r="D831" s="78"/>
      <c r="E831" s="78"/>
      <c r="F831" s="78"/>
    </row>
    <row r="832" spans="1:6" ht="25.5" outlineLevel="1" x14ac:dyDescent="0.2">
      <c r="A832" s="51">
        <v>1</v>
      </c>
      <c r="B832" s="52" t="s">
        <v>1290</v>
      </c>
      <c r="C832" s="46"/>
      <c r="D832" s="46"/>
      <c r="E832" s="46"/>
      <c r="F832" s="46"/>
    </row>
    <row r="833" spans="1:6" ht="38.25" outlineLevel="1" x14ac:dyDescent="0.2">
      <c r="A833" s="51">
        <v>2</v>
      </c>
      <c r="B833" s="52" t="s">
        <v>1291</v>
      </c>
      <c r="C833" s="46"/>
      <c r="D833" s="46"/>
      <c r="E833" s="46"/>
      <c r="F833" s="46"/>
    </row>
    <row r="834" spans="1:6" ht="38.25" outlineLevel="1" x14ac:dyDescent="0.2">
      <c r="A834" s="51">
        <v>3</v>
      </c>
      <c r="B834" s="52" t="s">
        <v>1292</v>
      </c>
      <c r="C834" s="46"/>
      <c r="D834" s="46"/>
      <c r="E834" s="46"/>
      <c r="F834" s="46"/>
    </row>
    <row r="835" spans="1:6" ht="38.25" outlineLevel="1" x14ac:dyDescent="0.2">
      <c r="A835" s="51">
        <v>4</v>
      </c>
      <c r="B835" s="52" t="s">
        <v>1293</v>
      </c>
      <c r="C835" s="46"/>
      <c r="D835" s="46"/>
      <c r="E835" s="46"/>
      <c r="F835" s="46"/>
    </row>
    <row r="836" spans="1:6" outlineLevel="1" x14ac:dyDescent="0.2">
      <c r="A836" s="46"/>
      <c r="B836" s="46"/>
      <c r="C836" s="46"/>
      <c r="D836" s="46"/>
      <c r="E836" s="46"/>
      <c r="F836" s="46"/>
    </row>
    <row r="837" spans="1:6" ht="12.75" customHeight="1" outlineLevel="1" x14ac:dyDescent="0.2">
      <c r="A837" s="78" t="s">
        <v>45</v>
      </c>
      <c r="B837" s="78"/>
      <c r="C837" s="78"/>
      <c r="D837" s="78"/>
      <c r="E837" s="78"/>
      <c r="F837" s="78"/>
    </row>
    <row r="838" spans="1:6" ht="25.5" outlineLevel="1" x14ac:dyDescent="0.2">
      <c r="A838" s="51">
        <v>1</v>
      </c>
      <c r="B838" s="52" t="s">
        <v>1294</v>
      </c>
      <c r="C838" s="46"/>
      <c r="D838" s="46"/>
      <c r="E838" s="46"/>
      <c r="F838" s="46"/>
    </row>
    <row r="839" spans="1:6" ht="25.5" outlineLevel="1" x14ac:dyDescent="0.2">
      <c r="A839" s="51">
        <v>2</v>
      </c>
      <c r="B839" s="52" t="s">
        <v>1295</v>
      </c>
      <c r="C839" s="46"/>
      <c r="D839" s="46"/>
      <c r="E839" s="46"/>
      <c r="F839" s="46"/>
    </row>
    <row r="840" spans="1:6" ht="51" outlineLevel="1" x14ac:dyDescent="0.2">
      <c r="A840" s="51">
        <v>3</v>
      </c>
      <c r="B840" s="52" t="s">
        <v>1296</v>
      </c>
      <c r="C840" s="46"/>
      <c r="D840" s="46"/>
      <c r="E840" s="46"/>
      <c r="F840" s="46"/>
    </row>
    <row r="841" spans="1:6" ht="38.25" outlineLevel="1" x14ac:dyDescent="0.2">
      <c r="A841" s="51">
        <v>4</v>
      </c>
      <c r="B841" s="52" t="s">
        <v>1297</v>
      </c>
      <c r="C841" s="46"/>
      <c r="D841" s="46"/>
      <c r="E841" s="46"/>
      <c r="F841" s="46"/>
    </row>
    <row r="842" spans="1:6" ht="38.25" outlineLevel="1" x14ac:dyDescent="0.2">
      <c r="A842" s="51">
        <v>5</v>
      </c>
      <c r="B842" s="52" t="s">
        <v>1298</v>
      </c>
      <c r="C842" s="46"/>
      <c r="D842" s="46"/>
      <c r="E842" s="46"/>
      <c r="F842" s="46"/>
    </row>
    <row r="843" spans="1:6" ht="25.5" outlineLevel="1" x14ac:dyDescent="0.2">
      <c r="A843" s="51">
        <v>6</v>
      </c>
      <c r="B843" s="52" t="s">
        <v>1299</v>
      </c>
      <c r="C843" s="46"/>
      <c r="D843" s="46"/>
      <c r="E843" s="46"/>
      <c r="F843" s="46"/>
    </row>
    <row r="844" spans="1:6" outlineLevel="1" x14ac:dyDescent="0.2">
      <c r="A844" s="46"/>
      <c r="B844" s="46"/>
      <c r="C844" s="46"/>
      <c r="D844" s="46"/>
      <c r="E844" s="46"/>
      <c r="F844" s="46"/>
    </row>
    <row r="845" spans="1:6" ht="12.75" customHeight="1" outlineLevel="1" x14ac:dyDescent="0.2">
      <c r="A845" s="78" t="s">
        <v>48</v>
      </c>
      <c r="B845" s="78"/>
      <c r="C845" s="78"/>
      <c r="D845" s="78"/>
      <c r="E845" s="78"/>
      <c r="F845" s="78"/>
    </row>
    <row r="846" spans="1:6" ht="38.25" outlineLevel="1" x14ac:dyDescent="0.2">
      <c r="A846" s="51">
        <v>1</v>
      </c>
      <c r="B846" s="52" t="s">
        <v>1300</v>
      </c>
      <c r="C846" s="46"/>
      <c r="D846" s="46"/>
      <c r="E846" s="46"/>
      <c r="F846" s="46"/>
    </row>
    <row r="847" spans="1:6" ht="38.25" outlineLevel="1" x14ac:dyDescent="0.2">
      <c r="A847" s="51">
        <v>2</v>
      </c>
      <c r="B847" s="52" t="s">
        <v>1301</v>
      </c>
      <c r="C847" s="46"/>
      <c r="D847" s="46"/>
      <c r="E847" s="46"/>
      <c r="F847" s="46"/>
    </row>
    <row r="848" spans="1:6" ht="25.5" outlineLevel="1" x14ac:dyDescent="0.2">
      <c r="A848" s="51">
        <v>3</v>
      </c>
      <c r="B848" s="52" t="s">
        <v>1302</v>
      </c>
      <c r="C848" s="46"/>
      <c r="D848" s="46"/>
      <c r="E848" s="46"/>
      <c r="F848" s="46"/>
    </row>
    <row r="849" spans="1:6" ht="25.5" outlineLevel="1" x14ac:dyDescent="0.2">
      <c r="A849" s="51">
        <v>4</v>
      </c>
      <c r="B849" s="52" t="s">
        <v>1303</v>
      </c>
      <c r="C849" s="46"/>
      <c r="D849" s="46"/>
      <c r="E849" s="46"/>
      <c r="F849" s="46"/>
    </row>
    <row r="850" spans="1:6" outlineLevel="1" x14ac:dyDescent="0.2">
      <c r="A850" s="46"/>
      <c r="B850" s="46"/>
      <c r="C850" s="46"/>
      <c r="D850" s="46"/>
      <c r="E850" s="46"/>
      <c r="F850" s="46"/>
    </row>
    <row r="851" spans="1:6" ht="12.75" customHeight="1" outlineLevel="1" x14ac:dyDescent="0.2">
      <c r="A851" s="78" t="s">
        <v>52</v>
      </c>
      <c r="B851" s="78"/>
      <c r="C851" s="78"/>
      <c r="D851" s="78"/>
      <c r="E851" s="78"/>
      <c r="F851" s="78"/>
    </row>
    <row r="852" spans="1:6" ht="25.5" outlineLevel="1" x14ac:dyDescent="0.2">
      <c r="A852" s="51">
        <v>1</v>
      </c>
      <c r="B852" s="52" t="s">
        <v>1304</v>
      </c>
      <c r="C852" s="46"/>
      <c r="D852" s="46"/>
      <c r="E852" s="46"/>
      <c r="F852" s="46"/>
    </row>
    <row r="853" spans="1:6" ht="25.5" outlineLevel="1" x14ac:dyDescent="0.2">
      <c r="A853" s="51">
        <v>2</v>
      </c>
      <c r="B853" s="52" t="s">
        <v>1305</v>
      </c>
      <c r="C853" s="46"/>
      <c r="D853" s="46"/>
      <c r="E853" s="46"/>
      <c r="F853" s="46"/>
    </row>
    <row r="854" spans="1:6" ht="25.5" outlineLevel="1" x14ac:dyDescent="0.2">
      <c r="A854" s="51">
        <v>3</v>
      </c>
      <c r="B854" s="52" t="s">
        <v>1306</v>
      </c>
      <c r="C854" s="46"/>
      <c r="D854" s="46"/>
      <c r="E854" s="46"/>
      <c r="F854" s="46"/>
    </row>
    <row r="855" spans="1:6" ht="25.5" outlineLevel="1" x14ac:dyDescent="0.2">
      <c r="A855" s="51">
        <v>4</v>
      </c>
      <c r="B855" s="52" t="s">
        <v>1307</v>
      </c>
      <c r="C855" s="46"/>
      <c r="D855" s="46"/>
      <c r="E855" s="46"/>
      <c r="F855" s="46"/>
    </row>
    <row r="856" spans="1:6" ht="25.5" outlineLevel="1" x14ac:dyDescent="0.2">
      <c r="A856" s="51">
        <v>5</v>
      </c>
      <c r="B856" s="52" t="s">
        <v>1308</v>
      </c>
      <c r="C856" s="46"/>
      <c r="D856" s="46"/>
      <c r="E856" s="46"/>
      <c r="F856" s="46"/>
    </row>
    <row r="857" spans="1:6" ht="25.5" outlineLevel="1" x14ac:dyDescent="0.2">
      <c r="A857" s="51">
        <v>6</v>
      </c>
      <c r="B857" s="52" t="s">
        <v>1309</v>
      </c>
      <c r="C857" s="46"/>
      <c r="D857" s="46"/>
      <c r="E857" s="46"/>
      <c r="F857" s="46"/>
    </row>
    <row r="858" spans="1:6" outlineLevel="1" x14ac:dyDescent="0.2">
      <c r="A858" s="46"/>
      <c r="B858" s="46"/>
      <c r="C858" s="46"/>
      <c r="D858" s="46"/>
      <c r="E858" s="46"/>
      <c r="F858" s="46"/>
    </row>
    <row r="859" spans="1:6" ht="12.75" customHeight="1" outlineLevel="1" x14ac:dyDescent="0.2">
      <c r="A859" s="78" t="s">
        <v>54</v>
      </c>
      <c r="B859" s="78"/>
      <c r="C859" s="78"/>
      <c r="D859" s="78"/>
      <c r="E859" s="78"/>
      <c r="F859" s="78"/>
    </row>
    <row r="860" spans="1:6" ht="25.5" outlineLevel="1" x14ac:dyDescent="0.2">
      <c r="A860" s="51">
        <v>1</v>
      </c>
      <c r="B860" s="52" t="s">
        <v>1310</v>
      </c>
      <c r="C860" s="46"/>
      <c r="D860" s="46"/>
      <c r="E860" s="46"/>
      <c r="F860" s="46"/>
    </row>
    <row r="861" spans="1:6" ht="25.5" outlineLevel="1" x14ac:dyDescent="0.2">
      <c r="A861" s="51">
        <v>2</v>
      </c>
      <c r="B861" s="52" t="s">
        <v>1311</v>
      </c>
      <c r="C861" s="46"/>
      <c r="D861" s="46"/>
      <c r="E861" s="46"/>
      <c r="F861" s="46"/>
    </row>
    <row r="862" spans="1:6" ht="38.25" outlineLevel="1" x14ac:dyDescent="0.2">
      <c r="A862" s="51">
        <v>3</v>
      </c>
      <c r="B862" s="52" t="s">
        <v>1312</v>
      </c>
      <c r="C862" s="46"/>
      <c r="D862" s="46"/>
      <c r="E862" s="46"/>
      <c r="F862" s="46"/>
    </row>
    <row r="863" spans="1:6" ht="38.25" outlineLevel="1" x14ac:dyDescent="0.2">
      <c r="A863" s="51">
        <v>4</v>
      </c>
      <c r="B863" s="52" t="s">
        <v>1313</v>
      </c>
      <c r="C863" s="46"/>
      <c r="D863" s="46"/>
      <c r="E863" s="46"/>
      <c r="F863" s="46"/>
    </row>
    <row r="864" spans="1:6" ht="38.25" outlineLevel="1" x14ac:dyDescent="0.2">
      <c r="A864" s="51">
        <v>5</v>
      </c>
      <c r="B864" s="52" t="s">
        <v>1314</v>
      </c>
      <c r="C864" s="46"/>
      <c r="D864" s="46"/>
      <c r="E864" s="46"/>
      <c r="F864" s="46"/>
    </row>
    <row r="865" spans="1:6" ht="38.25" outlineLevel="1" x14ac:dyDescent="0.2">
      <c r="A865" s="51">
        <v>6</v>
      </c>
      <c r="B865" s="52" t="s">
        <v>1315</v>
      </c>
      <c r="C865" s="46"/>
      <c r="D865" s="46"/>
      <c r="E865" s="46"/>
      <c r="F865" s="46"/>
    </row>
    <row r="866" spans="1:6" ht="38.25" outlineLevel="1" x14ac:dyDescent="0.2">
      <c r="A866" s="51">
        <v>7</v>
      </c>
      <c r="B866" s="52" t="s">
        <v>1316</v>
      </c>
      <c r="C866" s="46"/>
      <c r="D866" s="46"/>
      <c r="E866" s="46"/>
      <c r="F866" s="46"/>
    </row>
    <row r="867" spans="1:6" ht="25.5" outlineLevel="1" x14ac:dyDescent="0.2">
      <c r="A867" s="51">
        <v>8</v>
      </c>
      <c r="B867" s="52" t="s">
        <v>1317</v>
      </c>
      <c r="C867" s="46"/>
      <c r="D867" s="46"/>
      <c r="E867" s="46"/>
      <c r="F867" s="46"/>
    </row>
    <row r="868" spans="1:6" outlineLevel="1" x14ac:dyDescent="0.2">
      <c r="A868" s="46"/>
      <c r="B868" s="46"/>
      <c r="C868" s="46"/>
      <c r="D868" s="46"/>
      <c r="E868" s="46"/>
      <c r="F868" s="46"/>
    </row>
    <row r="869" spans="1:6" ht="12.75" customHeight="1" outlineLevel="1" x14ac:dyDescent="0.2">
      <c r="A869" s="78" t="s">
        <v>57</v>
      </c>
      <c r="B869" s="78"/>
      <c r="C869" s="78"/>
      <c r="D869" s="78"/>
      <c r="E869" s="78"/>
      <c r="F869" s="78"/>
    </row>
    <row r="870" spans="1:6" ht="25.5" outlineLevel="1" x14ac:dyDescent="0.2">
      <c r="A870" s="51">
        <v>1</v>
      </c>
      <c r="B870" s="52" t="s">
        <v>1318</v>
      </c>
      <c r="C870" s="46"/>
      <c r="D870" s="46"/>
      <c r="E870" s="46"/>
      <c r="F870" s="46"/>
    </row>
    <row r="871" spans="1:6" ht="38.25" outlineLevel="1" x14ac:dyDescent="0.2">
      <c r="A871" s="51">
        <v>2</v>
      </c>
      <c r="B871" s="52" t="s">
        <v>1319</v>
      </c>
      <c r="C871" s="46"/>
      <c r="D871" s="46"/>
      <c r="E871" s="46"/>
      <c r="F871" s="46"/>
    </row>
    <row r="872" spans="1:6" ht="25.5" outlineLevel="1" x14ac:dyDescent="0.2">
      <c r="A872" s="51">
        <v>3</v>
      </c>
      <c r="B872" s="52" t="s">
        <v>1320</v>
      </c>
      <c r="C872" s="46"/>
      <c r="D872" s="46"/>
      <c r="E872" s="46"/>
      <c r="F872" s="46"/>
    </row>
    <row r="873" spans="1:6" ht="25.5" outlineLevel="1" x14ac:dyDescent="0.2">
      <c r="A873" s="51">
        <v>4</v>
      </c>
      <c r="B873" s="52" t="s">
        <v>1321</v>
      </c>
      <c r="C873" s="46"/>
      <c r="D873" s="46"/>
      <c r="E873" s="46"/>
      <c r="F873" s="46"/>
    </row>
    <row r="874" spans="1:6" ht="38.25" outlineLevel="1" x14ac:dyDescent="0.2">
      <c r="A874" s="51">
        <v>5</v>
      </c>
      <c r="B874" s="52" t="s">
        <v>1322</v>
      </c>
      <c r="C874" s="46"/>
      <c r="D874" s="46"/>
      <c r="E874" s="46"/>
      <c r="F874" s="46"/>
    </row>
    <row r="875" spans="1:6" ht="25.5" outlineLevel="1" x14ac:dyDescent="0.2">
      <c r="A875" s="51">
        <v>6</v>
      </c>
      <c r="B875" s="52" t="s">
        <v>1323</v>
      </c>
      <c r="C875" s="46"/>
      <c r="D875" s="46"/>
      <c r="E875" s="46"/>
      <c r="F875" s="46"/>
    </row>
    <row r="876" spans="1:6" outlineLevel="1" x14ac:dyDescent="0.2">
      <c r="A876" s="46"/>
      <c r="B876" s="46"/>
      <c r="C876" s="46"/>
      <c r="D876" s="46"/>
      <c r="E876" s="46"/>
      <c r="F876" s="46"/>
    </row>
    <row r="877" spans="1:6" ht="12.75" customHeight="1" outlineLevel="1" x14ac:dyDescent="0.2">
      <c r="A877" s="78" t="s">
        <v>60</v>
      </c>
      <c r="B877" s="78"/>
      <c r="C877" s="78"/>
      <c r="D877" s="78"/>
      <c r="E877" s="78"/>
      <c r="F877" s="78"/>
    </row>
    <row r="878" spans="1:6" ht="25.5" outlineLevel="1" x14ac:dyDescent="0.2">
      <c r="A878" s="51">
        <v>1</v>
      </c>
      <c r="B878" s="52" t="s">
        <v>1324</v>
      </c>
      <c r="C878" s="46"/>
      <c r="D878" s="46"/>
      <c r="E878" s="46"/>
      <c r="F878" s="46"/>
    </row>
    <row r="879" spans="1:6" ht="25.5" outlineLevel="1" x14ac:dyDescent="0.2">
      <c r="A879" s="51">
        <v>2</v>
      </c>
      <c r="B879" s="52" t="s">
        <v>1325</v>
      </c>
      <c r="C879" s="46"/>
      <c r="D879" s="46"/>
      <c r="E879" s="46"/>
      <c r="F879" s="46"/>
    </row>
    <row r="880" spans="1:6" ht="25.5" outlineLevel="1" x14ac:dyDescent="0.2">
      <c r="A880" s="51">
        <v>3</v>
      </c>
      <c r="B880" s="52" t="s">
        <v>1326</v>
      </c>
      <c r="C880" s="46"/>
      <c r="D880" s="46"/>
      <c r="E880" s="46"/>
      <c r="F880" s="46"/>
    </row>
    <row r="881" spans="1:6" ht="25.5" outlineLevel="1" x14ac:dyDescent="0.2">
      <c r="A881" s="51">
        <v>4</v>
      </c>
      <c r="B881" s="52" t="s">
        <v>1327</v>
      </c>
      <c r="C881" s="46"/>
      <c r="D881" s="46"/>
      <c r="E881" s="46"/>
      <c r="F881" s="46"/>
    </row>
    <row r="882" spans="1:6" outlineLevel="1" x14ac:dyDescent="0.2">
      <c r="A882" s="46"/>
      <c r="B882" s="46"/>
      <c r="C882" s="46"/>
      <c r="D882" s="46"/>
      <c r="E882" s="46"/>
      <c r="F882" s="46"/>
    </row>
    <row r="883" spans="1:6" ht="12.75" customHeight="1" outlineLevel="1" x14ac:dyDescent="0.2">
      <c r="A883" s="78" t="s">
        <v>62</v>
      </c>
      <c r="B883" s="78"/>
      <c r="C883" s="78"/>
      <c r="D883" s="78"/>
      <c r="E883" s="78"/>
      <c r="F883" s="78"/>
    </row>
    <row r="884" spans="1:6" ht="25.5" outlineLevel="1" x14ac:dyDescent="0.2">
      <c r="A884" s="51">
        <v>1</v>
      </c>
      <c r="B884" s="52" t="s">
        <v>1328</v>
      </c>
      <c r="C884" s="46"/>
      <c r="D884" s="46"/>
      <c r="E884" s="46"/>
      <c r="F884" s="46"/>
    </row>
    <row r="885" spans="1:6" outlineLevel="1" x14ac:dyDescent="0.2">
      <c r="A885" s="46"/>
      <c r="B885" s="46"/>
      <c r="C885" s="46"/>
      <c r="D885" s="46"/>
      <c r="E885" s="46"/>
      <c r="F885" s="46"/>
    </row>
    <row r="886" spans="1:6" ht="12.75" customHeight="1" outlineLevel="1" x14ac:dyDescent="0.2">
      <c r="A886" s="78" t="s">
        <v>64</v>
      </c>
      <c r="B886" s="78"/>
      <c r="C886" s="78"/>
      <c r="D886" s="78"/>
      <c r="E886" s="78"/>
      <c r="F886" s="78"/>
    </row>
    <row r="887" spans="1:6" ht="25.5" outlineLevel="1" x14ac:dyDescent="0.2">
      <c r="A887" s="51">
        <v>1</v>
      </c>
      <c r="B887" s="52" t="s">
        <v>1329</v>
      </c>
      <c r="C887" s="46"/>
      <c r="D887" s="46"/>
      <c r="E887" s="46"/>
      <c r="F887" s="46"/>
    </row>
    <row r="888" spans="1:6" ht="25.5" outlineLevel="1" x14ac:dyDescent="0.2">
      <c r="A888" s="51">
        <v>2</v>
      </c>
      <c r="B888" s="52" t="s">
        <v>1330</v>
      </c>
      <c r="C888" s="46"/>
      <c r="D888" s="46"/>
      <c r="E888" s="46"/>
      <c r="F888" s="46"/>
    </row>
    <row r="889" spans="1:6" ht="25.5" outlineLevel="1" x14ac:dyDescent="0.2">
      <c r="A889" s="51">
        <v>3</v>
      </c>
      <c r="B889" s="52" t="s">
        <v>1331</v>
      </c>
      <c r="C889" s="46"/>
      <c r="D889" s="46"/>
      <c r="E889" s="46"/>
      <c r="F889" s="46"/>
    </row>
    <row r="890" spans="1:6" ht="25.5" outlineLevel="1" x14ac:dyDescent="0.2">
      <c r="A890" s="51">
        <v>4</v>
      </c>
      <c r="B890" s="52" t="s">
        <v>1332</v>
      </c>
      <c r="C890" s="46"/>
      <c r="D890" s="46"/>
      <c r="E890" s="46"/>
      <c r="F890" s="46"/>
    </row>
    <row r="891" spans="1:6" ht="25.5" outlineLevel="1" x14ac:dyDescent="0.2">
      <c r="A891" s="51">
        <v>5</v>
      </c>
      <c r="B891" s="52" t="s">
        <v>1333</v>
      </c>
      <c r="C891" s="46"/>
      <c r="D891" s="46"/>
      <c r="E891" s="46"/>
      <c r="F891" s="46"/>
    </row>
    <row r="892" spans="1:6" ht="25.5" outlineLevel="1" x14ac:dyDescent="0.2">
      <c r="A892" s="51">
        <v>6</v>
      </c>
      <c r="B892" s="52" t="s">
        <v>1334</v>
      </c>
      <c r="C892" s="46"/>
      <c r="D892" s="46"/>
      <c r="E892" s="46"/>
      <c r="F892" s="46"/>
    </row>
    <row r="893" spans="1:6" ht="25.5" outlineLevel="1" x14ac:dyDescent="0.2">
      <c r="A893" s="51">
        <v>7</v>
      </c>
      <c r="B893" s="52" t="s">
        <v>1335</v>
      </c>
      <c r="C893" s="46"/>
      <c r="D893" s="46"/>
      <c r="E893" s="46"/>
      <c r="F893" s="46"/>
    </row>
    <row r="894" spans="1:6" ht="38.25" outlineLevel="1" x14ac:dyDescent="0.2">
      <c r="A894" s="51">
        <v>8</v>
      </c>
      <c r="B894" s="52" t="s">
        <v>1336</v>
      </c>
      <c r="C894" s="46"/>
      <c r="D894" s="46"/>
      <c r="E894" s="46"/>
      <c r="F894" s="46"/>
    </row>
    <row r="895" spans="1:6" outlineLevel="1" x14ac:dyDescent="0.2">
      <c r="A895" s="51">
        <v>9</v>
      </c>
      <c r="B895" s="52" t="s">
        <v>1337</v>
      </c>
      <c r="C895" s="46"/>
      <c r="D895" s="46"/>
      <c r="E895" s="46"/>
      <c r="F895" s="46"/>
    </row>
    <row r="896" spans="1:6" outlineLevel="1" x14ac:dyDescent="0.2">
      <c r="A896" s="46"/>
      <c r="B896" s="46"/>
      <c r="C896" s="46"/>
      <c r="D896" s="46"/>
      <c r="E896" s="46"/>
      <c r="F896" s="46"/>
    </row>
    <row r="897" spans="1:6" ht="12.75" customHeight="1" outlineLevel="1" x14ac:dyDescent="0.2">
      <c r="A897" s="78" t="s">
        <v>69</v>
      </c>
      <c r="B897" s="78"/>
      <c r="C897" s="78"/>
      <c r="D897" s="78"/>
      <c r="E897" s="78"/>
      <c r="F897" s="78"/>
    </row>
    <row r="898" spans="1:6" outlineLevel="1" x14ac:dyDescent="0.2">
      <c r="A898" s="51">
        <v>1</v>
      </c>
      <c r="B898" s="52" t="s">
        <v>1338</v>
      </c>
      <c r="C898" s="46"/>
      <c r="D898" s="46"/>
      <c r="E898" s="46"/>
      <c r="F898" s="46"/>
    </row>
    <row r="899" spans="1:6" ht="25.5" outlineLevel="1" x14ac:dyDescent="0.2">
      <c r="A899" s="51">
        <v>2</v>
      </c>
      <c r="B899" s="52" t="s">
        <v>1339</v>
      </c>
      <c r="C899" s="46"/>
      <c r="D899" s="46"/>
      <c r="E899" s="46"/>
      <c r="F899" s="46"/>
    </row>
    <row r="900" spans="1:6" outlineLevel="1" x14ac:dyDescent="0.2">
      <c r="A900" s="51">
        <v>3</v>
      </c>
      <c r="B900" s="52" t="s">
        <v>1340</v>
      </c>
      <c r="C900" s="46"/>
      <c r="D900" s="46"/>
      <c r="E900" s="46"/>
      <c r="F900" s="46"/>
    </row>
    <row r="901" spans="1:6" ht="25.5" outlineLevel="1" x14ac:dyDescent="0.2">
      <c r="A901" s="51">
        <v>4</v>
      </c>
      <c r="B901" s="52" t="s">
        <v>1341</v>
      </c>
      <c r="C901" s="46"/>
      <c r="D901" s="46"/>
      <c r="E901" s="46"/>
      <c r="F901" s="46"/>
    </row>
    <row r="902" spans="1:6" outlineLevel="1" x14ac:dyDescent="0.2">
      <c r="A902" s="46"/>
      <c r="B902" s="46"/>
      <c r="C902" s="46"/>
      <c r="D902" s="46"/>
      <c r="E902" s="46"/>
      <c r="F902" s="46"/>
    </row>
    <row r="903" spans="1:6" ht="12.75" customHeight="1" outlineLevel="1" x14ac:dyDescent="0.2">
      <c r="A903" s="78" t="s">
        <v>72</v>
      </c>
      <c r="B903" s="78"/>
      <c r="C903" s="78"/>
      <c r="D903" s="78"/>
      <c r="E903" s="78"/>
      <c r="F903" s="78"/>
    </row>
    <row r="904" spans="1:6" outlineLevel="1" x14ac:dyDescent="0.2">
      <c r="A904" s="51">
        <v>1</v>
      </c>
      <c r="B904" s="52" t="s">
        <v>1342</v>
      </c>
      <c r="C904" s="46"/>
      <c r="D904" s="46"/>
      <c r="E904" s="46"/>
      <c r="F904" s="46"/>
    </row>
    <row r="905" spans="1:6" ht="25.5" outlineLevel="1" x14ac:dyDescent="0.2">
      <c r="A905" s="51">
        <v>2</v>
      </c>
      <c r="B905" s="52" t="s">
        <v>1343</v>
      </c>
      <c r="C905" s="46"/>
      <c r="D905" s="46"/>
      <c r="E905" s="46"/>
      <c r="F905" s="46"/>
    </row>
    <row r="906" spans="1:6" ht="25.5" outlineLevel="1" x14ac:dyDescent="0.2">
      <c r="A906" s="51">
        <v>3</v>
      </c>
      <c r="B906" s="52" t="s">
        <v>1344</v>
      </c>
      <c r="C906" s="46"/>
      <c r="D906" s="46"/>
      <c r="E906" s="46"/>
      <c r="F906" s="46"/>
    </row>
    <row r="907" spans="1:6" outlineLevel="1" x14ac:dyDescent="0.2">
      <c r="A907" s="51">
        <v>4</v>
      </c>
      <c r="B907" s="52" t="s">
        <v>1345</v>
      </c>
      <c r="C907" s="46"/>
      <c r="D907" s="46"/>
      <c r="E907" s="46"/>
      <c r="F907" s="46"/>
    </row>
    <row r="908" spans="1:6" outlineLevel="1" x14ac:dyDescent="0.2">
      <c r="A908" s="46"/>
      <c r="B908" s="46"/>
      <c r="C908" s="46"/>
      <c r="D908" s="46"/>
      <c r="E908" s="46"/>
      <c r="F908" s="46"/>
    </row>
    <row r="909" spans="1:6" ht="12.75" customHeight="1" outlineLevel="1" x14ac:dyDescent="0.2">
      <c r="A909" s="78" t="s">
        <v>74</v>
      </c>
      <c r="B909" s="78"/>
      <c r="C909" s="78"/>
      <c r="D909" s="78"/>
      <c r="E909" s="78"/>
      <c r="F909" s="78"/>
    </row>
    <row r="910" spans="1:6" outlineLevel="1" x14ac:dyDescent="0.2">
      <c r="A910" s="51">
        <v>1</v>
      </c>
      <c r="B910" s="52" t="s">
        <v>1346</v>
      </c>
      <c r="C910" s="46"/>
      <c r="D910" s="46"/>
      <c r="E910" s="46"/>
      <c r="F910" s="46"/>
    </row>
    <row r="911" spans="1:6" outlineLevel="1" x14ac:dyDescent="0.2">
      <c r="A911" s="51">
        <v>2</v>
      </c>
      <c r="B911" s="52" t="s">
        <v>1347</v>
      </c>
      <c r="C911" s="46"/>
      <c r="D911" s="46"/>
      <c r="E911" s="46"/>
      <c r="F911" s="46"/>
    </row>
    <row r="912" spans="1:6" outlineLevel="1" x14ac:dyDescent="0.2">
      <c r="A912" s="51">
        <v>3</v>
      </c>
      <c r="B912" s="52" t="s">
        <v>1348</v>
      </c>
      <c r="C912" s="46"/>
      <c r="D912" s="46"/>
      <c r="E912" s="46"/>
      <c r="F912" s="46"/>
    </row>
    <row r="913" spans="1:6" outlineLevel="1" x14ac:dyDescent="0.2">
      <c r="A913" s="46"/>
      <c r="B913" s="46"/>
      <c r="C913" s="46"/>
      <c r="D913" s="46"/>
      <c r="E913" s="46"/>
      <c r="F913" s="46"/>
    </row>
    <row r="914" spans="1:6" ht="12.75" customHeight="1" outlineLevel="1" x14ac:dyDescent="0.2">
      <c r="A914" s="78" t="s">
        <v>76</v>
      </c>
      <c r="B914" s="78"/>
      <c r="C914" s="78"/>
      <c r="D914" s="78"/>
      <c r="E914" s="78"/>
      <c r="F914" s="78"/>
    </row>
    <row r="915" spans="1:6" outlineLevel="1" x14ac:dyDescent="0.2">
      <c r="A915" s="51">
        <v>1</v>
      </c>
      <c r="B915" s="52" t="s">
        <v>1349</v>
      </c>
      <c r="C915" s="46"/>
      <c r="D915" s="46"/>
      <c r="E915" s="46"/>
      <c r="F915" s="46"/>
    </row>
    <row r="916" spans="1:6" outlineLevel="1" x14ac:dyDescent="0.2">
      <c r="A916" s="51">
        <v>2</v>
      </c>
      <c r="B916" s="52" t="s">
        <v>1350</v>
      </c>
      <c r="C916" s="46"/>
      <c r="D916" s="46"/>
      <c r="E916" s="46"/>
      <c r="F916" s="46"/>
    </row>
    <row r="917" spans="1:6" ht="25.5" outlineLevel="1" x14ac:dyDescent="0.2">
      <c r="A917" s="51">
        <v>3</v>
      </c>
      <c r="B917" s="52" t="s">
        <v>1351</v>
      </c>
      <c r="C917" s="46"/>
      <c r="D917" s="46"/>
      <c r="E917" s="46"/>
      <c r="F917" s="46"/>
    </row>
    <row r="918" spans="1:6" outlineLevel="1" x14ac:dyDescent="0.2">
      <c r="A918" s="46"/>
      <c r="B918" s="46"/>
      <c r="C918" s="46"/>
      <c r="D918" s="46"/>
      <c r="E918" s="46"/>
      <c r="F918" s="46"/>
    </row>
    <row r="919" spans="1:6" ht="12.75" customHeight="1" outlineLevel="1" x14ac:dyDescent="0.2">
      <c r="A919" s="78" t="s">
        <v>78</v>
      </c>
      <c r="B919" s="78"/>
      <c r="C919" s="78"/>
      <c r="D919" s="78"/>
      <c r="E919" s="78"/>
      <c r="F919" s="78"/>
    </row>
    <row r="920" spans="1:6" outlineLevel="1" x14ac:dyDescent="0.2">
      <c r="A920" s="51">
        <v>1</v>
      </c>
      <c r="B920" s="52" t="s">
        <v>1352</v>
      </c>
      <c r="C920" s="46"/>
      <c r="D920" s="46"/>
      <c r="E920" s="46"/>
      <c r="F920" s="46"/>
    </row>
    <row r="921" spans="1:6" outlineLevel="1" x14ac:dyDescent="0.2">
      <c r="A921" s="51">
        <v>2</v>
      </c>
      <c r="B921" s="52" t="s">
        <v>1353</v>
      </c>
      <c r="C921" s="46"/>
      <c r="D921" s="46"/>
      <c r="E921" s="46"/>
      <c r="F921" s="46"/>
    </row>
    <row r="922" spans="1:6" ht="25.5" outlineLevel="1" x14ac:dyDescent="0.2">
      <c r="A922" s="51">
        <v>3</v>
      </c>
      <c r="B922" s="52" t="s">
        <v>1354</v>
      </c>
      <c r="C922" s="46"/>
      <c r="D922" s="46"/>
      <c r="E922" s="46"/>
      <c r="F922" s="46"/>
    </row>
    <row r="923" spans="1:6" outlineLevel="1" x14ac:dyDescent="0.2">
      <c r="A923" s="46"/>
      <c r="B923" s="46"/>
      <c r="C923" s="46"/>
      <c r="D923" s="46"/>
      <c r="E923" s="46"/>
      <c r="F923" s="46"/>
    </row>
    <row r="924" spans="1:6" ht="12.75" customHeight="1" outlineLevel="1" x14ac:dyDescent="0.2">
      <c r="A924" s="78" t="s">
        <v>80</v>
      </c>
      <c r="B924" s="78"/>
      <c r="C924" s="78"/>
      <c r="D924" s="78"/>
      <c r="E924" s="78"/>
      <c r="F924" s="78"/>
    </row>
    <row r="925" spans="1:6" outlineLevel="1" x14ac:dyDescent="0.2">
      <c r="A925" s="51">
        <v>1</v>
      </c>
      <c r="B925" s="52" t="s">
        <v>1355</v>
      </c>
      <c r="C925" s="46"/>
      <c r="D925" s="46"/>
      <c r="E925" s="46"/>
      <c r="F925" s="46"/>
    </row>
    <row r="926" spans="1:6" outlineLevel="1" x14ac:dyDescent="0.2">
      <c r="A926" s="51">
        <v>2</v>
      </c>
      <c r="B926" s="52" t="s">
        <v>1356</v>
      </c>
      <c r="C926" s="46"/>
      <c r="D926" s="46"/>
      <c r="E926" s="46"/>
      <c r="F926" s="46"/>
    </row>
    <row r="927" spans="1:6" ht="25.5" outlineLevel="1" x14ac:dyDescent="0.2">
      <c r="A927" s="51">
        <v>3</v>
      </c>
      <c r="B927" s="52" t="s">
        <v>1357</v>
      </c>
      <c r="C927" s="46"/>
      <c r="D927" s="46"/>
      <c r="E927" s="46"/>
      <c r="F927" s="46"/>
    </row>
    <row r="928" spans="1:6" outlineLevel="1" x14ac:dyDescent="0.2">
      <c r="A928" s="46"/>
      <c r="B928" s="46"/>
      <c r="C928" s="46"/>
      <c r="D928" s="46"/>
      <c r="E928" s="46"/>
      <c r="F928" s="46"/>
    </row>
    <row r="929" spans="1:6" ht="12.75" customHeight="1" outlineLevel="1" x14ac:dyDescent="0.2">
      <c r="A929" s="78" t="s">
        <v>83</v>
      </c>
      <c r="B929" s="78"/>
      <c r="C929" s="78"/>
      <c r="D929" s="78"/>
      <c r="E929" s="78"/>
      <c r="F929" s="78"/>
    </row>
    <row r="930" spans="1:6" outlineLevel="1" x14ac:dyDescent="0.2">
      <c r="A930" s="51">
        <v>1</v>
      </c>
      <c r="B930" s="52" t="s">
        <v>1358</v>
      </c>
      <c r="C930" s="46"/>
      <c r="D930" s="46"/>
      <c r="E930" s="46"/>
      <c r="F930" s="46"/>
    </row>
    <row r="931" spans="1:6" outlineLevel="1" x14ac:dyDescent="0.2">
      <c r="A931" s="51">
        <v>2</v>
      </c>
      <c r="B931" s="52" t="s">
        <v>1359</v>
      </c>
      <c r="C931" s="46"/>
      <c r="D931" s="46"/>
      <c r="E931" s="46"/>
      <c r="F931" s="46"/>
    </row>
    <row r="932" spans="1:6" outlineLevel="1" x14ac:dyDescent="0.2">
      <c r="A932" s="51">
        <v>3</v>
      </c>
      <c r="B932" s="52" t="s">
        <v>1360</v>
      </c>
      <c r="C932" s="46"/>
      <c r="D932" s="46"/>
      <c r="E932" s="46"/>
      <c r="F932" s="46"/>
    </row>
    <row r="933" spans="1:6" outlineLevel="1" x14ac:dyDescent="0.2">
      <c r="A933" s="46"/>
      <c r="B933" s="46"/>
      <c r="C933" s="46"/>
      <c r="D933" s="46"/>
      <c r="E933" s="46"/>
      <c r="F933" s="46"/>
    </row>
    <row r="934" spans="1:6" ht="12.75" customHeight="1" outlineLevel="1" x14ac:dyDescent="0.2">
      <c r="A934" s="78" t="s">
        <v>86</v>
      </c>
      <c r="B934" s="78"/>
      <c r="C934" s="78"/>
      <c r="D934" s="78"/>
      <c r="E934" s="78"/>
      <c r="F934" s="78"/>
    </row>
    <row r="935" spans="1:6" ht="25.5" outlineLevel="1" x14ac:dyDescent="0.2">
      <c r="A935" s="51">
        <v>1</v>
      </c>
      <c r="B935" s="52" t="s">
        <v>1361</v>
      </c>
      <c r="C935" s="46"/>
      <c r="D935" s="46"/>
      <c r="E935" s="46"/>
      <c r="F935" s="46"/>
    </row>
    <row r="936" spans="1:6" ht="25.5" outlineLevel="1" x14ac:dyDescent="0.2">
      <c r="A936" s="51">
        <v>2</v>
      </c>
      <c r="B936" s="52" t="s">
        <v>1362</v>
      </c>
      <c r="C936" s="46"/>
      <c r="D936" s="46"/>
      <c r="E936" s="46"/>
      <c r="F936" s="46"/>
    </row>
    <row r="937" spans="1:6" ht="25.5" outlineLevel="1" x14ac:dyDescent="0.2">
      <c r="A937" s="51">
        <v>3</v>
      </c>
      <c r="B937" s="52" t="s">
        <v>1363</v>
      </c>
      <c r="C937" s="46"/>
      <c r="D937" s="46"/>
      <c r="E937" s="46"/>
      <c r="F937" s="46"/>
    </row>
    <row r="938" spans="1:6" ht="25.5" outlineLevel="1" x14ac:dyDescent="0.2">
      <c r="A938" s="51">
        <v>4</v>
      </c>
      <c r="B938" s="52" t="s">
        <v>1364</v>
      </c>
      <c r="C938" s="46"/>
      <c r="D938" s="46"/>
      <c r="E938" s="46"/>
      <c r="F938" s="46"/>
    </row>
    <row r="939" spans="1:6" ht="25.5" outlineLevel="1" x14ac:dyDescent="0.2">
      <c r="A939" s="51">
        <v>5</v>
      </c>
      <c r="B939" s="52" t="s">
        <v>1365</v>
      </c>
      <c r="C939" s="46"/>
      <c r="D939" s="46"/>
      <c r="E939" s="46"/>
      <c r="F939" s="46"/>
    </row>
    <row r="940" spans="1:6" outlineLevel="1" x14ac:dyDescent="0.2">
      <c r="A940" s="46"/>
      <c r="B940" s="46"/>
      <c r="C940" s="46"/>
      <c r="D940" s="46"/>
      <c r="E940" s="46"/>
      <c r="F940" s="46"/>
    </row>
    <row r="941" spans="1:6" ht="12.75" customHeight="1" outlineLevel="1" x14ac:dyDescent="0.2">
      <c r="A941" s="78" t="s">
        <v>89</v>
      </c>
      <c r="B941" s="78"/>
      <c r="C941" s="78"/>
      <c r="D941" s="78"/>
      <c r="E941" s="78"/>
      <c r="F941" s="78"/>
    </row>
    <row r="942" spans="1:6" ht="25.5" outlineLevel="1" x14ac:dyDescent="0.2">
      <c r="A942" s="51">
        <v>1</v>
      </c>
      <c r="B942" s="52" t="s">
        <v>1366</v>
      </c>
      <c r="C942" s="46"/>
      <c r="D942" s="46"/>
      <c r="E942" s="46"/>
      <c r="F942" s="46"/>
    </row>
    <row r="943" spans="1:6" ht="25.5" outlineLevel="1" x14ac:dyDescent="0.2">
      <c r="A943" s="51">
        <v>2</v>
      </c>
      <c r="B943" s="52" t="s">
        <v>1367</v>
      </c>
      <c r="C943" s="46"/>
      <c r="D943" s="46"/>
      <c r="E943" s="46"/>
      <c r="F943" s="46"/>
    </row>
    <row r="944" spans="1:6" outlineLevel="1" x14ac:dyDescent="0.2">
      <c r="A944" s="51">
        <v>3</v>
      </c>
      <c r="B944" s="52" t="s">
        <v>1368</v>
      </c>
      <c r="C944" s="46"/>
      <c r="D944" s="46"/>
      <c r="E944" s="46"/>
      <c r="F944" s="46"/>
    </row>
    <row r="945" spans="1:6" ht="25.5" outlineLevel="1" x14ac:dyDescent="0.2">
      <c r="A945" s="51">
        <v>4</v>
      </c>
      <c r="B945" s="52" t="s">
        <v>1369</v>
      </c>
      <c r="C945" s="46"/>
      <c r="D945" s="46"/>
      <c r="E945" s="46"/>
      <c r="F945" s="46"/>
    </row>
    <row r="946" spans="1:6" ht="25.5" outlineLevel="1" x14ac:dyDescent="0.2">
      <c r="A946" s="51">
        <v>5</v>
      </c>
      <c r="B946" s="52" t="s">
        <v>1370</v>
      </c>
      <c r="C946" s="46"/>
      <c r="D946" s="46"/>
      <c r="E946" s="46"/>
      <c r="F946" s="46"/>
    </row>
    <row r="947" spans="1:6" ht="25.5" outlineLevel="1" x14ac:dyDescent="0.2">
      <c r="A947" s="51">
        <v>6</v>
      </c>
      <c r="B947" s="52" t="s">
        <v>1371</v>
      </c>
      <c r="C947" s="46"/>
      <c r="D947" s="46"/>
      <c r="E947" s="46"/>
      <c r="F947" s="46"/>
    </row>
    <row r="948" spans="1:6" outlineLevel="1" x14ac:dyDescent="0.2">
      <c r="A948" s="51">
        <v>7</v>
      </c>
      <c r="B948" s="52" t="s">
        <v>1372</v>
      </c>
      <c r="C948" s="46"/>
      <c r="D948" s="46"/>
      <c r="E948" s="46"/>
      <c r="F948" s="46"/>
    </row>
    <row r="949" spans="1:6" outlineLevel="1" x14ac:dyDescent="0.2">
      <c r="A949" s="46"/>
      <c r="B949" s="46"/>
      <c r="C949" s="46"/>
      <c r="D949" s="46"/>
      <c r="E949" s="46"/>
      <c r="F949" s="46"/>
    </row>
    <row r="950" spans="1:6" ht="12.75" customHeight="1" outlineLevel="1" x14ac:dyDescent="0.2">
      <c r="A950" s="78" t="s">
        <v>92</v>
      </c>
      <c r="B950" s="78"/>
      <c r="C950" s="78"/>
      <c r="D950" s="78"/>
      <c r="E950" s="78"/>
      <c r="F950" s="78"/>
    </row>
    <row r="951" spans="1:6" ht="25.5" outlineLevel="1" x14ac:dyDescent="0.2">
      <c r="A951" s="51">
        <v>1</v>
      </c>
      <c r="B951" s="52" t="s">
        <v>1373</v>
      </c>
      <c r="C951" s="46"/>
      <c r="D951" s="46"/>
      <c r="E951" s="46"/>
      <c r="F951" s="46"/>
    </row>
    <row r="952" spans="1:6" ht="25.5" outlineLevel="1" x14ac:dyDescent="0.2">
      <c r="A952" s="51">
        <v>2</v>
      </c>
      <c r="B952" s="52" t="s">
        <v>1374</v>
      </c>
      <c r="C952" s="46"/>
      <c r="D952" s="46"/>
      <c r="E952" s="46"/>
      <c r="F952" s="46"/>
    </row>
    <row r="953" spans="1:6" ht="25.5" outlineLevel="1" x14ac:dyDescent="0.2">
      <c r="A953" s="51">
        <v>3</v>
      </c>
      <c r="B953" s="52" t="s">
        <v>1375</v>
      </c>
      <c r="C953" s="46"/>
      <c r="D953" s="46"/>
      <c r="E953" s="46"/>
      <c r="F953" s="46"/>
    </row>
    <row r="954" spans="1:6" ht="25.5" outlineLevel="1" x14ac:dyDescent="0.2">
      <c r="A954" s="51">
        <v>4</v>
      </c>
      <c r="B954" s="52" t="s">
        <v>1376</v>
      </c>
      <c r="C954" s="46"/>
      <c r="D954" s="46"/>
      <c r="E954" s="46"/>
      <c r="F954" s="46"/>
    </row>
    <row r="955" spans="1:6" outlineLevel="1" x14ac:dyDescent="0.2">
      <c r="A955" s="51">
        <v>5</v>
      </c>
      <c r="B955" s="52" t="s">
        <v>1377</v>
      </c>
      <c r="C955" s="46"/>
      <c r="D955" s="46"/>
      <c r="E955" s="46"/>
      <c r="F955" s="46"/>
    </row>
    <row r="956" spans="1:6" outlineLevel="1" x14ac:dyDescent="0.2">
      <c r="A956" s="46"/>
      <c r="B956" s="46"/>
      <c r="C956" s="46"/>
      <c r="D956" s="46"/>
      <c r="E956" s="46"/>
      <c r="F956" s="46"/>
    </row>
    <row r="957" spans="1:6" ht="12.75" customHeight="1" outlineLevel="1" x14ac:dyDescent="0.2">
      <c r="A957" s="78" t="s">
        <v>95</v>
      </c>
      <c r="B957" s="78"/>
      <c r="C957" s="78"/>
      <c r="D957" s="78"/>
      <c r="E957" s="78"/>
      <c r="F957" s="78"/>
    </row>
    <row r="958" spans="1:6" outlineLevel="1" x14ac:dyDescent="0.2">
      <c r="A958" s="51">
        <v>1</v>
      </c>
      <c r="B958" s="52" t="s">
        <v>1378</v>
      </c>
      <c r="C958" s="46"/>
      <c r="D958" s="46"/>
      <c r="E958" s="46"/>
      <c r="F958" s="46"/>
    </row>
    <row r="959" spans="1:6" ht="38.25" outlineLevel="1" x14ac:dyDescent="0.2">
      <c r="A959" s="51">
        <v>2</v>
      </c>
      <c r="B959" s="52" t="s">
        <v>1379</v>
      </c>
      <c r="C959" s="46"/>
      <c r="D959" s="46"/>
      <c r="E959" s="46"/>
      <c r="F959" s="46"/>
    </row>
    <row r="960" spans="1:6" ht="25.5" outlineLevel="1" x14ac:dyDescent="0.2">
      <c r="A960" s="51">
        <v>3</v>
      </c>
      <c r="B960" s="52" t="s">
        <v>1380</v>
      </c>
      <c r="C960" s="46"/>
      <c r="D960" s="46"/>
      <c r="E960" s="46"/>
      <c r="F960" s="46"/>
    </row>
    <row r="961" spans="1:6" ht="25.5" outlineLevel="1" x14ac:dyDescent="0.2">
      <c r="A961" s="51">
        <v>4</v>
      </c>
      <c r="B961" s="52" t="s">
        <v>1381</v>
      </c>
      <c r="C961" s="46"/>
      <c r="D961" s="46"/>
      <c r="E961" s="46"/>
      <c r="F961" s="46"/>
    </row>
    <row r="962" spans="1:6" ht="25.5" outlineLevel="1" x14ac:dyDescent="0.2">
      <c r="A962" s="51">
        <v>5</v>
      </c>
      <c r="B962" s="52" t="s">
        <v>1382</v>
      </c>
      <c r="C962" s="46"/>
      <c r="D962" s="46"/>
      <c r="E962" s="46"/>
      <c r="F962" s="46"/>
    </row>
    <row r="963" spans="1:6" outlineLevel="1" x14ac:dyDescent="0.2">
      <c r="A963" s="46"/>
      <c r="B963" s="46"/>
      <c r="C963" s="46"/>
      <c r="D963" s="46"/>
      <c r="E963" s="46"/>
      <c r="F963" s="46"/>
    </row>
    <row r="964" spans="1:6" ht="12.75" customHeight="1" outlineLevel="1" x14ac:dyDescent="0.2">
      <c r="A964" s="78" t="s">
        <v>97</v>
      </c>
      <c r="B964" s="78"/>
      <c r="C964" s="78"/>
      <c r="D964" s="78"/>
      <c r="E964" s="78"/>
      <c r="F964" s="78"/>
    </row>
    <row r="965" spans="1:6" outlineLevel="1" x14ac:dyDescent="0.2">
      <c r="A965" s="51">
        <v>1</v>
      </c>
      <c r="B965" s="52" t="s">
        <v>1383</v>
      </c>
      <c r="C965" s="46"/>
      <c r="D965" s="46"/>
      <c r="E965" s="46"/>
      <c r="F965" s="46"/>
    </row>
    <row r="966" spans="1:6" ht="25.5" outlineLevel="1" x14ac:dyDescent="0.2">
      <c r="A966" s="51">
        <v>2</v>
      </c>
      <c r="B966" s="52" t="s">
        <v>1384</v>
      </c>
      <c r="C966" s="46"/>
      <c r="D966" s="46"/>
      <c r="E966" s="46"/>
      <c r="F966" s="46"/>
    </row>
    <row r="967" spans="1:6" ht="25.5" outlineLevel="1" x14ac:dyDescent="0.2">
      <c r="A967" s="51">
        <v>3</v>
      </c>
      <c r="B967" s="52" t="s">
        <v>1385</v>
      </c>
      <c r="C967" s="46"/>
      <c r="D967" s="46"/>
      <c r="E967" s="46"/>
      <c r="F967" s="46"/>
    </row>
    <row r="968" spans="1:6" ht="25.5" outlineLevel="1" x14ac:dyDescent="0.2">
      <c r="A968" s="51">
        <v>4</v>
      </c>
      <c r="B968" s="52" t="s">
        <v>1386</v>
      </c>
      <c r="C968" s="46"/>
      <c r="D968" s="46"/>
      <c r="E968" s="46"/>
      <c r="F968" s="46"/>
    </row>
    <row r="969" spans="1:6" outlineLevel="1" x14ac:dyDescent="0.2">
      <c r="A969" s="46"/>
      <c r="B969" s="46"/>
      <c r="C969" s="46"/>
      <c r="D969" s="46"/>
      <c r="E969" s="46"/>
      <c r="F969" s="46"/>
    </row>
    <row r="970" spans="1:6" ht="12.75" customHeight="1" outlineLevel="1" x14ac:dyDescent="0.2">
      <c r="A970" s="78" t="s">
        <v>100</v>
      </c>
      <c r="B970" s="78"/>
      <c r="C970" s="78"/>
      <c r="D970" s="78"/>
      <c r="E970" s="78"/>
      <c r="F970" s="78"/>
    </row>
    <row r="971" spans="1:6" outlineLevel="1" x14ac:dyDescent="0.2">
      <c r="A971" s="51">
        <v>1</v>
      </c>
      <c r="B971" s="52" t="s">
        <v>1387</v>
      </c>
      <c r="C971" s="46"/>
      <c r="D971" s="46"/>
      <c r="E971" s="46"/>
      <c r="F971" s="46"/>
    </row>
    <row r="972" spans="1:6" ht="25.5" outlineLevel="1" x14ac:dyDescent="0.2">
      <c r="A972" s="51">
        <v>2</v>
      </c>
      <c r="B972" s="52" t="s">
        <v>1388</v>
      </c>
      <c r="C972" s="46"/>
      <c r="D972" s="46"/>
      <c r="E972" s="46"/>
      <c r="F972" s="46"/>
    </row>
    <row r="973" spans="1:6" outlineLevel="1" x14ac:dyDescent="0.2">
      <c r="A973" s="51">
        <v>3</v>
      </c>
      <c r="B973" s="52" t="s">
        <v>1389</v>
      </c>
      <c r="C973" s="46"/>
      <c r="D973" s="46"/>
      <c r="E973" s="46"/>
      <c r="F973" s="46"/>
    </row>
    <row r="974" spans="1:6" ht="25.5" outlineLevel="1" x14ac:dyDescent="0.2">
      <c r="A974" s="51">
        <v>4</v>
      </c>
      <c r="B974" s="52" t="s">
        <v>1390</v>
      </c>
      <c r="C974" s="46"/>
      <c r="D974" s="46"/>
      <c r="E974" s="46"/>
      <c r="F974" s="46"/>
    </row>
    <row r="975" spans="1:6" ht="38.25" outlineLevel="1" x14ac:dyDescent="0.2">
      <c r="A975" s="51">
        <v>5</v>
      </c>
      <c r="B975" s="52" t="s">
        <v>1391</v>
      </c>
      <c r="C975" s="46"/>
      <c r="D975" s="46"/>
      <c r="E975" s="46"/>
      <c r="F975" s="46"/>
    </row>
    <row r="976" spans="1:6" outlineLevel="1" x14ac:dyDescent="0.2">
      <c r="A976" s="46"/>
      <c r="B976" s="46"/>
      <c r="C976" s="46"/>
      <c r="D976" s="46"/>
      <c r="E976" s="46"/>
      <c r="F976" s="46"/>
    </row>
    <row r="977" spans="1:6" ht="12.75" customHeight="1" outlineLevel="1" x14ac:dyDescent="0.2">
      <c r="A977" s="78" t="s">
        <v>102</v>
      </c>
      <c r="B977" s="78"/>
      <c r="C977" s="78"/>
      <c r="D977" s="78"/>
      <c r="E977" s="78"/>
      <c r="F977" s="78"/>
    </row>
    <row r="978" spans="1:6" outlineLevel="1" x14ac:dyDescent="0.2">
      <c r="A978" s="51">
        <v>1</v>
      </c>
      <c r="B978" s="52" t="s">
        <v>1392</v>
      </c>
      <c r="C978" s="46"/>
      <c r="D978" s="46"/>
      <c r="E978" s="46"/>
      <c r="F978" s="46"/>
    </row>
    <row r="979" spans="1:6" ht="38.25" outlineLevel="1" x14ac:dyDescent="0.2">
      <c r="A979" s="51">
        <v>2</v>
      </c>
      <c r="B979" s="52" t="s">
        <v>1393</v>
      </c>
      <c r="C979" s="46"/>
      <c r="D979" s="46"/>
      <c r="E979" s="46"/>
      <c r="F979" s="46"/>
    </row>
    <row r="980" spans="1:6" outlineLevel="1" x14ac:dyDescent="0.2">
      <c r="A980" s="51">
        <v>3</v>
      </c>
      <c r="B980" s="52" t="s">
        <v>1394</v>
      </c>
      <c r="C980" s="46"/>
      <c r="D980" s="46"/>
      <c r="E980" s="46"/>
      <c r="F980" s="46"/>
    </row>
    <row r="981" spans="1:6" outlineLevel="1" x14ac:dyDescent="0.2">
      <c r="A981" s="51">
        <v>4</v>
      </c>
      <c r="B981" s="52" t="s">
        <v>1395</v>
      </c>
      <c r="C981" s="46"/>
      <c r="D981" s="46"/>
      <c r="E981" s="46"/>
      <c r="F981" s="46"/>
    </row>
    <row r="982" spans="1:6" ht="25.5" outlineLevel="1" x14ac:dyDescent="0.2">
      <c r="A982" s="51">
        <v>5</v>
      </c>
      <c r="B982" s="52" t="s">
        <v>1396</v>
      </c>
      <c r="C982" s="46"/>
      <c r="D982" s="46"/>
      <c r="E982" s="46"/>
      <c r="F982" s="46"/>
    </row>
    <row r="983" spans="1:6" outlineLevel="1" x14ac:dyDescent="0.2">
      <c r="A983" s="46"/>
      <c r="B983" s="46"/>
      <c r="C983" s="46"/>
      <c r="D983" s="46"/>
      <c r="E983" s="46"/>
      <c r="F983" s="46"/>
    </row>
    <row r="984" spans="1:6" ht="12.75" customHeight="1" outlineLevel="1" x14ac:dyDescent="0.2">
      <c r="A984" s="78" t="s">
        <v>104</v>
      </c>
      <c r="B984" s="78"/>
      <c r="C984" s="78"/>
      <c r="D984" s="78"/>
      <c r="E984" s="78"/>
      <c r="F984" s="78"/>
    </row>
    <row r="985" spans="1:6" outlineLevel="1" x14ac:dyDescent="0.2">
      <c r="A985" s="51">
        <v>1</v>
      </c>
      <c r="B985" s="52" t="s">
        <v>1397</v>
      </c>
      <c r="C985" s="46"/>
      <c r="D985" s="46"/>
      <c r="E985" s="46"/>
      <c r="F985" s="46"/>
    </row>
    <row r="986" spans="1:6" ht="25.5" outlineLevel="1" x14ac:dyDescent="0.2">
      <c r="A986" s="51">
        <v>2</v>
      </c>
      <c r="B986" s="52" t="s">
        <v>1398</v>
      </c>
      <c r="C986" s="46"/>
      <c r="D986" s="46"/>
      <c r="E986" s="46"/>
      <c r="F986" s="46"/>
    </row>
    <row r="987" spans="1:6" ht="25.5" outlineLevel="1" x14ac:dyDescent="0.2">
      <c r="A987" s="51">
        <v>3</v>
      </c>
      <c r="B987" s="52" t="s">
        <v>1399</v>
      </c>
      <c r="C987" s="46"/>
      <c r="D987" s="46"/>
      <c r="E987" s="46"/>
      <c r="F987" s="46"/>
    </row>
    <row r="988" spans="1:6" ht="38.25" outlineLevel="1" x14ac:dyDescent="0.2">
      <c r="A988" s="51">
        <v>4</v>
      </c>
      <c r="B988" s="52" t="s">
        <v>1400</v>
      </c>
      <c r="C988" s="46"/>
      <c r="D988" s="46"/>
      <c r="E988" s="46"/>
      <c r="F988" s="46"/>
    </row>
    <row r="989" spans="1:6" ht="38.25" outlineLevel="1" x14ac:dyDescent="0.2">
      <c r="A989" s="51">
        <v>5</v>
      </c>
      <c r="B989" s="52" t="s">
        <v>1401</v>
      </c>
      <c r="C989" s="46"/>
      <c r="D989" s="46"/>
      <c r="E989" s="46"/>
      <c r="F989" s="46"/>
    </row>
    <row r="990" spans="1:6" ht="25.5" outlineLevel="1" x14ac:dyDescent="0.2">
      <c r="A990" s="51">
        <v>6</v>
      </c>
      <c r="B990" s="52" t="s">
        <v>1402</v>
      </c>
      <c r="C990" s="46"/>
      <c r="D990" s="46"/>
      <c r="E990" s="46"/>
      <c r="F990" s="46"/>
    </row>
    <row r="991" spans="1:6" ht="38.25" outlineLevel="1" x14ac:dyDescent="0.2">
      <c r="A991" s="51">
        <v>7</v>
      </c>
      <c r="B991" s="52" t="s">
        <v>1403</v>
      </c>
      <c r="C991" s="46"/>
      <c r="D991" s="46"/>
      <c r="E991" s="46"/>
      <c r="F991" s="46"/>
    </row>
    <row r="992" spans="1:6" outlineLevel="1" x14ac:dyDescent="0.2">
      <c r="A992" s="51">
        <v>8</v>
      </c>
      <c r="B992" s="52" t="s">
        <v>1404</v>
      </c>
      <c r="C992" s="46"/>
      <c r="D992" s="46"/>
      <c r="E992" s="46"/>
      <c r="F992" s="46"/>
    </row>
    <row r="993" spans="1:6" ht="25.5" outlineLevel="1" x14ac:dyDescent="0.2">
      <c r="A993" s="51">
        <v>9</v>
      </c>
      <c r="B993" s="52" t="s">
        <v>1405</v>
      </c>
      <c r="C993" s="46"/>
      <c r="D993" s="46"/>
      <c r="E993" s="46"/>
      <c r="F993" s="46"/>
    </row>
    <row r="994" spans="1:6" outlineLevel="1" x14ac:dyDescent="0.2">
      <c r="A994" s="46"/>
      <c r="B994" s="46"/>
      <c r="C994" s="46"/>
      <c r="D994" s="46"/>
      <c r="E994" s="46"/>
      <c r="F994" s="46"/>
    </row>
    <row r="995" spans="1:6" ht="12.75" customHeight="1" outlineLevel="1" x14ac:dyDescent="0.2">
      <c r="A995" s="78" t="s">
        <v>106</v>
      </c>
      <c r="B995" s="78"/>
      <c r="C995" s="78"/>
      <c r="D995" s="78"/>
      <c r="E995" s="78"/>
      <c r="F995" s="78"/>
    </row>
    <row r="996" spans="1:6" outlineLevel="1" x14ac:dyDescent="0.2">
      <c r="A996" s="51">
        <v>1</v>
      </c>
      <c r="B996" s="52" t="s">
        <v>1406</v>
      </c>
      <c r="C996" s="46"/>
      <c r="D996" s="46"/>
      <c r="E996" s="46"/>
      <c r="F996" s="46"/>
    </row>
    <row r="997" spans="1:6" ht="25.5" outlineLevel="1" x14ac:dyDescent="0.2">
      <c r="A997" s="51">
        <v>2</v>
      </c>
      <c r="B997" s="52" t="s">
        <v>1407</v>
      </c>
      <c r="C997" s="46"/>
      <c r="D997" s="46"/>
      <c r="E997" s="46"/>
      <c r="F997" s="46"/>
    </row>
    <row r="998" spans="1:6" ht="25.5" outlineLevel="1" x14ac:dyDescent="0.2">
      <c r="A998" s="51">
        <v>3</v>
      </c>
      <c r="B998" s="52" t="s">
        <v>1408</v>
      </c>
      <c r="C998" s="46"/>
      <c r="D998" s="46"/>
      <c r="E998" s="46"/>
      <c r="F998" s="46"/>
    </row>
    <row r="999" spans="1:6" ht="38.25" outlineLevel="1" x14ac:dyDescent="0.2">
      <c r="A999" s="51">
        <v>4</v>
      </c>
      <c r="B999" s="52" t="s">
        <v>1409</v>
      </c>
      <c r="C999" s="46"/>
      <c r="D999" s="46"/>
      <c r="E999" s="46"/>
      <c r="F999" s="46"/>
    </row>
    <row r="1000" spans="1:6" ht="25.5" outlineLevel="1" x14ac:dyDescent="0.2">
      <c r="A1000" s="51">
        <v>5</v>
      </c>
      <c r="B1000" s="52" t="s">
        <v>1410</v>
      </c>
      <c r="C1000" s="46"/>
      <c r="D1000" s="46"/>
      <c r="E1000" s="46"/>
      <c r="F1000" s="46"/>
    </row>
    <row r="1001" spans="1:6" ht="25.5" outlineLevel="1" x14ac:dyDescent="0.2">
      <c r="A1001" s="51">
        <v>6</v>
      </c>
      <c r="B1001" s="52" t="s">
        <v>1411</v>
      </c>
      <c r="C1001" s="46"/>
      <c r="D1001" s="46"/>
      <c r="E1001" s="46"/>
      <c r="F1001" s="46"/>
    </row>
    <row r="1002" spans="1:6" outlineLevel="1" x14ac:dyDescent="0.2">
      <c r="A1002" s="51">
        <v>7</v>
      </c>
      <c r="B1002" s="52" t="s">
        <v>1412</v>
      </c>
      <c r="C1002" s="46"/>
      <c r="D1002" s="46"/>
      <c r="E1002" s="46"/>
      <c r="F1002" s="46"/>
    </row>
    <row r="1003" spans="1:6" outlineLevel="1" x14ac:dyDescent="0.2">
      <c r="A1003" s="51">
        <v>8</v>
      </c>
      <c r="B1003" s="52" t="s">
        <v>1413</v>
      </c>
      <c r="C1003" s="46"/>
      <c r="D1003" s="46"/>
      <c r="E1003" s="46"/>
      <c r="F1003" s="46"/>
    </row>
    <row r="1004" spans="1:6" ht="25.5" outlineLevel="1" x14ac:dyDescent="0.2">
      <c r="A1004" s="51">
        <v>9</v>
      </c>
      <c r="B1004" s="52" t="s">
        <v>1414</v>
      </c>
      <c r="C1004" s="46"/>
      <c r="D1004" s="46"/>
      <c r="E1004" s="46"/>
      <c r="F1004" s="46"/>
    </row>
    <row r="1005" spans="1:6" outlineLevel="1" x14ac:dyDescent="0.2">
      <c r="A1005" s="46"/>
      <c r="B1005" s="46"/>
      <c r="C1005" s="46"/>
      <c r="D1005" s="46"/>
      <c r="E1005" s="46"/>
      <c r="F1005" s="46"/>
    </row>
    <row r="1006" spans="1:6" ht="12.75" customHeight="1" outlineLevel="1" x14ac:dyDescent="0.2">
      <c r="A1006" s="78" t="s">
        <v>109</v>
      </c>
      <c r="B1006" s="78"/>
      <c r="C1006" s="78"/>
      <c r="D1006" s="78"/>
      <c r="E1006" s="78"/>
      <c r="F1006" s="78"/>
    </row>
    <row r="1007" spans="1:6" ht="25.5" outlineLevel="1" x14ac:dyDescent="0.2">
      <c r="A1007" s="51">
        <v>1</v>
      </c>
      <c r="B1007" s="52" t="s">
        <v>1415</v>
      </c>
      <c r="C1007" s="46"/>
      <c r="D1007" s="46"/>
      <c r="E1007" s="46"/>
      <c r="F1007" s="46"/>
    </row>
    <row r="1008" spans="1:6" ht="25.5" outlineLevel="1" x14ac:dyDescent="0.2">
      <c r="A1008" s="51">
        <v>2</v>
      </c>
      <c r="B1008" s="52" t="s">
        <v>1416</v>
      </c>
      <c r="C1008" s="46"/>
      <c r="D1008" s="46"/>
      <c r="E1008" s="46"/>
      <c r="F1008" s="46"/>
    </row>
    <row r="1009" spans="1:6" ht="25.5" outlineLevel="1" x14ac:dyDescent="0.2">
      <c r="A1009" s="51">
        <v>3</v>
      </c>
      <c r="B1009" s="52" t="s">
        <v>1417</v>
      </c>
      <c r="C1009" s="46"/>
      <c r="D1009" s="46"/>
      <c r="E1009" s="46"/>
      <c r="F1009" s="46"/>
    </row>
    <row r="1010" spans="1:6" ht="38.25" outlineLevel="1" x14ac:dyDescent="0.2">
      <c r="A1010" s="51">
        <v>4</v>
      </c>
      <c r="B1010" s="52" t="s">
        <v>1418</v>
      </c>
      <c r="C1010" s="46"/>
      <c r="D1010" s="46"/>
      <c r="E1010" s="46"/>
      <c r="F1010" s="46"/>
    </row>
    <row r="1011" spans="1:6" outlineLevel="1" x14ac:dyDescent="0.2">
      <c r="A1011" s="51">
        <v>5</v>
      </c>
      <c r="B1011" s="52" t="s">
        <v>1419</v>
      </c>
      <c r="C1011" s="46"/>
      <c r="D1011" s="46"/>
      <c r="E1011" s="46"/>
      <c r="F1011" s="46"/>
    </row>
    <row r="1012" spans="1:6" outlineLevel="1" x14ac:dyDescent="0.2">
      <c r="A1012" s="46"/>
      <c r="B1012" s="46"/>
      <c r="C1012" s="46"/>
      <c r="D1012" s="46"/>
      <c r="E1012" s="46"/>
      <c r="F1012" s="46"/>
    </row>
    <row r="1013" spans="1:6" ht="12.75" customHeight="1" outlineLevel="1" x14ac:dyDescent="0.2">
      <c r="A1013" s="78" t="s">
        <v>112</v>
      </c>
      <c r="B1013" s="78"/>
      <c r="C1013" s="78"/>
      <c r="D1013" s="78"/>
      <c r="E1013" s="78"/>
      <c r="F1013" s="78"/>
    </row>
    <row r="1014" spans="1:6" outlineLevel="1" x14ac:dyDescent="0.2">
      <c r="A1014" s="51">
        <v>1</v>
      </c>
      <c r="B1014" s="52" t="s">
        <v>1420</v>
      </c>
      <c r="C1014" s="46"/>
      <c r="D1014" s="46"/>
      <c r="E1014" s="46"/>
      <c r="F1014" s="46"/>
    </row>
    <row r="1015" spans="1:6" ht="25.5" outlineLevel="1" x14ac:dyDescent="0.2">
      <c r="A1015" s="51">
        <v>2</v>
      </c>
      <c r="B1015" s="52" t="s">
        <v>1421</v>
      </c>
      <c r="C1015" s="46"/>
      <c r="D1015" s="46"/>
      <c r="E1015" s="46"/>
      <c r="F1015" s="46"/>
    </row>
    <row r="1016" spans="1:6" outlineLevel="1" x14ac:dyDescent="0.2">
      <c r="A1016" s="51">
        <v>3</v>
      </c>
      <c r="B1016" s="52" t="s">
        <v>1422</v>
      </c>
      <c r="C1016" s="46"/>
      <c r="D1016" s="46"/>
      <c r="E1016" s="46"/>
      <c r="F1016" s="46"/>
    </row>
    <row r="1017" spans="1:6" ht="38.25" outlineLevel="1" x14ac:dyDescent="0.2">
      <c r="A1017" s="51">
        <v>4</v>
      </c>
      <c r="B1017" s="52" t="s">
        <v>1423</v>
      </c>
      <c r="C1017" s="46"/>
      <c r="D1017" s="46"/>
      <c r="E1017" s="46"/>
      <c r="F1017" s="46"/>
    </row>
    <row r="1018" spans="1:6" outlineLevel="1" x14ac:dyDescent="0.2">
      <c r="A1018" s="51">
        <v>5</v>
      </c>
      <c r="B1018" s="52" t="s">
        <v>1424</v>
      </c>
      <c r="C1018" s="46"/>
      <c r="D1018" s="46"/>
      <c r="E1018" s="46"/>
      <c r="F1018" s="46"/>
    </row>
    <row r="1019" spans="1:6" ht="25.5" outlineLevel="1" x14ac:dyDescent="0.2">
      <c r="A1019" s="51">
        <v>6</v>
      </c>
      <c r="B1019" s="52" t="s">
        <v>1425</v>
      </c>
      <c r="C1019" s="46"/>
      <c r="D1019" s="46"/>
      <c r="E1019" s="46"/>
      <c r="F1019" s="46"/>
    </row>
    <row r="1020" spans="1:6" outlineLevel="1" x14ac:dyDescent="0.2">
      <c r="A1020" s="46"/>
      <c r="B1020" s="46"/>
      <c r="C1020" s="46"/>
      <c r="D1020" s="46"/>
      <c r="E1020" s="46"/>
      <c r="F1020" s="46"/>
    </row>
    <row r="1021" spans="1:6" ht="12.75" customHeight="1" outlineLevel="1" x14ac:dyDescent="0.2">
      <c r="A1021" s="78" t="s">
        <v>114</v>
      </c>
      <c r="B1021" s="78"/>
      <c r="C1021" s="78"/>
      <c r="D1021" s="78"/>
      <c r="E1021" s="78"/>
      <c r="F1021" s="78"/>
    </row>
    <row r="1022" spans="1:6" ht="25.5" outlineLevel="1" x14ac:dyDescent="0.2">
      <c r="A1022" s="51">
        <v>1</v>
      </c>
      <c r="B1022" s="52" t="s">
        <v>1426</v>
      </c>
      <c r="C1022" s="46"/>
      <c r="D1022" s="46"/>
      <c r="E1022" s="46"/>
      <c r="F1022" s="46"/>
    </row>
    <row r="1023" spans="1:6" ht="25.5" outlineLevel="1" x14ac:dyDescent="0.2">
      <c r="A1023" s="51">
        <v>2</v>
      </c>
      <c r="B1023" s="52" t="s">
        <v>1427</v>
      </c>
      <c r="C1023" s="46"/>
      <c r="D1023" s="46"/>
      <c r="E1023" s="46"/>
      <c r="F1023" s="46"/>
    </row>
    <row r="1024" spans="1:6" ht="25.5" outlineLevel="1" x14ac:dyDescent="0.2">
      <c r="A1024" s="51">
        <v>3</v>
      </c>
      <c r="B1024" s="52" t="s">
        <v>1428</v>
      </c>
      <c r="C1024" s="46"/>
      <c r="D1024" s="46"/>
      <c r="E1024" s="46"/>
      <c r="F1024" s="46"/>
    </row>
    <row r="1025" spans="1:6" ht="25.5" outlineLevel="1" x14ac:dyDescent="0.2">
      <c r="A1025" s="51">
        <v>4</v>
      </c>
      <c r="B1025" s="52" t="s">
        <v>1429</v>
      </c>
      <c r="C1025" s="46"/>
      <c r="D1025" s="46"/>
      <c r="E1025" s="46"/>
      <c r="F1025" s="46"/>
    </row>
    <row r="1026" spans="1:6" outlineLevel="1" x14ac:dyDescent="0.2">
      <c r="A1026" s="46"/>
      <c r="B1026" s="46"/>
      <c r="C1026" s="46"/>
      <c r="D1026" s="46"/>
      <c r="E1026" s="46"/>
      <c r="F1026" s="46"/>
    </row>
    <row r="1027" spans="1:6" ht="12.75" customHeight="1" outlineLevel="1" x14ac:dyDescent="0.2">
      <c r="A1027" s="78" t="s">
        <v>116</v>
      </c>
      <c r="B1027" s="78"/>
      <c r="C1027" s="78"/>
      <c r="D1027" s="78"/>
      <c r="E1027" s="78"/>
      <c r="F1027" s="78"/>
    </row>
    <row r="1028" spans="1:6" ht="38.25" outlineLevel="1" x14ac:dyDescent="0.2">
      <c r="A1028" s="51">
        <v>1</v>
      </c>
      <c r="B1028" s="52" t="s">
        <v>1430</v>
      </c>
      <c r="C1028" s="46"/>
      <c r="D1028" s="46"/>
      <c r="E1028" s="46"/>
      <c r="F1028" s="46"/>
    </row>
    <row r="1029" spans="1:6" outlineLevel="1" x14ac:dyDescent="0.2">
      <c r="A1029" s="46"/>
      <c r="B1029" s="46"/>
      <c r="C1029" s="46"/>
      <c r="D1029" s="46"/>
      <c r="E1029" s="46"/>
      <c r="F1029" s="46"/>
    </row>
    <row r="1030" spans="1:6" ht="12.75" customHeight="1" outlineLevel="1" x14ac:dyDescent="0.2">
      <c r="A1030" s="78" t="s">
        <v>118</v>
      </c>
      <c r="B1030" s="78"/>
      <c r="C1030" s="78"/>
      <c r="D1030" s="78"/>
      <c r="E1030" s="78"/>
      <c r="F1030" s="78"/>
    </row>
    <row r="1031" spans="1:6" ht="25.5" outlineLevel="1" x14ac:dyDescent="0.2">
      <c r="A1031" s="51">
        <v>1</v>
      </c>
      <c r="B1031" s="52" t="s">
        <v>1431</v>
      </c>
      <c r="C1031" s="46"/>
      <c r="D1031" s="46"/>
      <c r="E1031" s="46"/>
      <c r="F1031" s="46"/>
    </row>
    <row r="1032" spans="1:6" ht="25.5" outlineLevel="1" x14ac:dyDescent="0.2">
      <c r="A1032" s="51">
        <v>2</v>
      </c>
      <c r="B1032" s="52" t="s">
        <v>1432</v>
      </c>
      <c r="C1032" s="46"/>
      <c r="D1032" s="46"/>
      <c r="E1032" s="46"/>
      <c r="F1032" s="46"/>
    </row>
    <row r="1033" spans="1:6" ht="25.5" outlineLevel="1" x14ac:dyDescent="0.2">
      <c r="A1033" s="51">
        <v>3</v>
      </c>
      <c r="B1033" s="52" t="s">
        <v>1433</v>
      </c>
      <c r="C1033" s="46"/>
      <c r="D1033" s="46"/>
      <c r="E1033" s="46"/>
      <c r="F1033" s="46"/>
    </row>
    <row r="1034" spans="1:6" outlineLevel="1" x14ac:dyDescent="0.2">
      <c r="A1034" s="51">
        <v>4</v>
      </c>
      <c r="B1034" s="52" t="s">
        <v>1434</v>
      </c>
      <c r="C1034" s="46"/>
      <c r="D1034" s="46"/>
      <c r="E1034" s="46"/>
      <c r="F1034" s="46"/>
    </row>
    <row r="1035" spans="1:6" ht="25.5" outlineLevel="1" x14ac:dyDescent="0.2">
      <c r="A1035" s="51">
        <v>5</v>
      </c>
      <c r="B1035" s="52" t="s">
        <v>1435</v>
      </c>
      <c r="C1035" s="46"/>
      <c r="D1035" s="46"/>
      <c r="E1035" s="46"/>
      <c r="F1035" s="46"/>
    </row>
    <row r="1036" spans="1:6" outlineLevel="1" x14ac:dyDescent="0.2">
      <c r="A1036" s="46"/>
      <c r="B1036" s="46"/>
      <c r="C1036" s="46"/>
      <c r="D1036" s="46"/>
      <c r="E1036" s="46"/>
      <c r="F1036" s="46"/>
    </row>
    <row r="1037" spans="1:6" ht="12.75" customHeight="1" outlineLevel="1" x14ac:dyDescent="0.2">
      <c r="A1037" s="78" t="s">
        <v>121</v>
      </c>
      <c r="B1037" s="78"/>
      <c r="C1037" s="78"/>
      <c r="D1037" s="78"/>
      <c r="E1037" s="78"/>
      <c r="F1037" s="78"/>
    </row>
    <row r="1038" spans="1:6" ht="25.5" outlineLevel="1" x14ac:dyDescent="0.2">
      <c r="A1038" s="51">
        <v>1</v>
      </c>
      <c r="B1038" s="52" t="s">
        <v>1436</v>
      </c>
      <c r="C1038" s="46"/>
      <c r="D1038" s="46"/>
      <c r="E1038" s="46"/>
      <c r="F1038" s="46"/>
    </row>
    <row r="1039" spans="1:6" ht="25.5" outlineLevel="1" x14ac:dyDescent="0.2">
      <c r="A1039" s="51">
        <v>2</v>
      </c>
      <c r="B1039" s="52" t="s">
        <v>1437</v>
      </c>
      <c r="C1039" s="46"/>
      <c r="D1039" s="46"/>
      <c r="E1039" s="46"/>
      <c r="F1039" s="46"/>
    </row>
    <row r="1040" spans="1:6" ht="25.5" outlineLevel="1" x14ac:dyDescent="0.2">
      <c r="A1040" s="51">
        <v>3</v>
      </c>
      <c r="B1040" s="52" t="s">
        <v>1438</v>
      </c>
      <c r="C1040" s="46"/>
      <c r="D1040" s="46"/>
      <c r="E1040" s="46"/>
      <c r="F1040" s="46"/>
    </row>
    <row r="1041" spans="1:6" outlineLevel="1" x14ac:dyDescent="0.2">
      <c r="A1041" s="46"/>
      <c r="B1041" s="46"/>
      <c r="C1041" s="46"/>
      <c r="D1041" s="46"/>
      <c r="E1041" s="46"/>
      <c r="F1041" s="46"/>
    </row>
    <row r="1042" spans="1:6" ht="12.75" customHeight="1" outlineLevel="1" x14ac:dyDescent="0.2">
      <c r="A1042" s="78" t="s">
        <v>123</v>
      </c>
      <c r="B1042" s="78"/>
      <c r="C1042" s="78"/>
      <c r="D1042" s="78"/>
      <c r="E1042" s="78"/>
      <c r="F1042" s="78"/>
    </row>
    <row r="1043" spans="1:6" ht="38.25" outlineLevel="1" x14ac:dyDescent="0.2">
      <c r="A1043" s="51">
        <v>1</v>
      </c>
      <c r="B1043" s="52" t="s">
        <v>1439</v>
      </c>
      <c r="C1043" s="46"/>
      <c r="D1043" s="46"/>
      <c r="E1043" s="46"/>
      <c r="F1043" s="46"/>
    </row>
    <row r="1044" spans="1:6" outlineLevel="1" x14ac:dyDescent="0.2">
      <c r="A1044" s="46"/>
      <c r="B1044" s="46"/>
      <c r="C1044" s="46"/>
      <c r="D1044" s="46"/>
      <c r="E1044" s="46"/>
      <c r="F1044" s="46"/>
    </row>
    <row r="1045" spans="1:6" ht="12.75" customHeight="1" outlineLevel="1" x14ac:dyDescent="0.2">
      <c r="A1045" s="78" t="s">
        <v>125</v>
      </c>
      <c r="B1045" s="78"/>
      <c r="C1045" s="78"/>
      <c r="D1045" s="78"/>
      <c r="E1045" s="78"/>
      <c r="F1045" s="78"/>
    </row>
    <row r="1046" spans="1:6" ht="25.5" outlineLevel="1" x14ac:dyDescent="0.2">
      <c r="A1046" s="51">
        <v>1</v>
      </c>
      <c r="B1046" s="52" t="s">
        <v>1440</v>
      </c>
      <c r="C1046" s="46"/>
      <c r="D1046" s="46"/>
      <c r="E1046" s="46"/>
      <c r="F1046" s="46"/>
    </row>
    <row r="1047" spans="1:6" ht="25.5" outlineLevel="1" x14ac:dyDescent="0.2">
      <c r="A1047" s="51">
        <v>2</v>
      </c>
      <c r="B1047" s="52" t="s">
        <v>1441</v>
      </c>
      <c r="C1047" s="46"/>
      <c r="D1047" s="46"/>
      <c r="E1047" s="46"/>
      <c r="F1047" s="46"/>
    </row>
    <row r="1048" spans="1:6" ht="25.5" outlineLevel="1" x14ac:dyDescent="0.2">
      <c r="A1048" s="51">
        <v>3</v>
      </c>
      <c r="B1048" s="52" t="s">
        <v>1442</v>
      </c>
      <c r="C1048" s="46"/>
      <c r="D1048" s="46"/>
      <c r="E1048" s="46"/>
      <c r="F1048" s="46"/>
    </row>
    <row r="1049" spans="1:6" ht="25.5" outlineLevel="1" x14ac:dyDescent="0.2">
      <c r="A1049" s="51">
        <v>4</v>
      </c>
      <c r="B1049" s="52" t="s">
        <v>1443</v>
      </c>
      <c r="C1049" s="46"/>
      <c r="D1049" s="46"/>
      <c r="E1049" s="46"/>
      <c r="F1049" s="46"/>
    </row>
    <row r="1050" spans="1:6" ht="25.5" outlineLevel="1" x14ac:dyDescent="0.2">
      <c r="A1050" s="51">
        <v>5</v>
      </c>
      <c r="B1050" s="52" t="s">
        <v>1444</v>
      </c>
      <c r="C1050" s="46"/>
      <c r="D1050" s="46"/>
      <c r="E1050" s="46"/>
      <c r="F1050" s="46"/>
    </row>
    <row r="1051" spans="1:6" outlineLevel="1" x14ac:dyDescent="0.2">
      <c r="A1051" s="46"/>
      <c r="B1051" s="46"/>
      <c r="C1051" s="46"/>
      <c r="D1051" s="46"/>
      <c r="E1051" s="46"/>
      <c r="F1051" s="46"/>
    </row>
    <row r="1052" spans="1:6" ht="12.75" customHeight="1" outlineLevel="1" x14ac:dyDescent="0.2">
      <c r="A1052" s="78" t="s">
        <v>128</v>
      </c>
      <c r="B1052" s="78"/>
      <c r="C1052" s="78"/>
      <c r="D1052" s="78"/>
      <c r="E1052" s="78"/>
      <c r="F1052" s="78"/>
    </row>
    <row r="1053" spans="1:6" ht="25.5" outlineLevel="1" x14ac:dyDescent="0.2">
      <c r="A1053" s="51">
        <v>1</v>
      </c>
      <c r="B1053" s="52" t="s">
        <v>1445</v>
      </c>
      <c r="C1053" s="46"/>
      <c r="D1053" s="46"/>
      <c r="E1053" s="46"/>
      <c r="F1053" s="46"/>
    </row>
    <row r="1054" spans="1:6" ht="25.5" outlineLevel="1" x14ac:dyDescent="0.2">
      <c r="A1054" s="51">
        <v>2</v>
      </c>
      <c r="B1054" s="52" t="s">
        <v>1446</v>
      </c>
      <c r="C1054" s="46"/>
      <c r="D1054" s="46"/>
      <c r="E1054" s="46"/>
      <c r="F1054" s="46"/>
    </row>
    <row r="1055" spans="1:6" outlineLevel="1" x14ac:dyDescent="0.2">
      <c r="A1055" s="51">
        <v>3</v>
      </c>
      <c r="B1055" s="52" t="s">
        <v>1447</v>
      </c>
      <c r="C1055" s="46"/>
      <c r="D1055" s="46"/>
      <c r="E1055" s="46"/>
      <c r="F1055" s="46"/>
    </row>
    <row r="1056" spans="1:6" outlineLevel="1" x14ac:dyDescent="0.2">
      <c r="A1056" s="46"/>
      <c r="B1056" s="46"/>
      <c r="C1056" s="46"/>
      <c r="D1056" s="46"/>
      <c r="E1056" s="46"/>
      <c r="F1056" s="46"/>
    </row>
    <row r="1057" spans="1:6" ht="12.75" customHeight="1" outlineLevel="1" x14ac:dyDescent="0.2">
      <c r="A1057" s="78" t="s">
        <v>130</v>
      </c>
      <c r="B1057" s="78"/>
      <c r="C1057" s="78"/>
      <c r="D1057" s="78"/>
      <c r="E1057" s="78"/>
      <c r="F1057" s="78"/>
    </row>
    <row r="1058" spans="1:6" ht="38.25" outlineLevel="1" x14ac:dyDescent="0.2">
      <c r="A1058" s="51">
        <v>1</v>
      </c>
      <c r="B1058" s="52" t="s">
        <v>1448</v>
      </c>
      <c r="C1058" s="46"/>
      <c r="D1058" s="46"/>
      <c r="E1058" s="46"/>
      <c r="F1058" s="46"/>
    </row>
    <row r="1059" spans="1:6" outlineLevel="1" x14ac:dyDescent="0.2">
      <c r="A1059" s="46"/>
      <c r="B1059" s="46"/>
      <c r="C1059" s="46"/>
      <c r="D1059" s="46"/>
      <c r="E1059" s="46"/>
      <c r="F1059" s="46"/>
    </row>
    <row r="1060" spans="1:6" ht="12.75" customHeight="1" outlineLevel="1" x14ac:dyDescent="0.2">
      <c r="A1060" s="78" t="s">
        <v>132</v>
      </c>
      <c r="B1060" s="78"/>
      <c r="C1060" s="78"/>
      <c r="D1060" s="78"/>
      <c r="E1060" s="78"/>
      <c r="F1060" s="78"/>
    </row>
    <row r="1061" spans="1:6" ht="25.5" outlineLevel="1" x14ac:dyDescent="0.2">
      <c r="A1061" s="51">
        <v>1</v>
      </c>
      <c r="B1061" s="52" t="s">
        <v>1449</v>
      </c>
      <c r="C1061" s="46"/>
      <c r="D1061" s="46"/>
      <c r="E1061" s="46"/>
      <c r="F1061" s="46"/>
    </row>
    <row r="1062" spans="1:6" ht="25.5" outlineLevel="1" x14ac:dyDescent="0.2">
      <c r="A1062" s="51">
        <v>2</v>
      </c>
      <c r="B1062" s="52" t="s">
        <v>1450</v>
      </c>
      <c r="C1062" s="46"/>
      <c r="D1062" s="46"/>
      <c r="E1062" s="46"/>
      <c r="F1062" s="46"/>
    </row>
    <row r="1063" spans="1:6" ht="25.5" outlineLevel="1" x14ac:dyDescent="0.2">
      <c r="A1063" s="51">
        <v>3</v>
      </c>
      <c r="B1063" s="52" t="s">
        <v>1451</v>
      </c>
      <c r="C1063" s="46"/>
      <c r="D1063" s="46"/>
      <c r="E1063" s="46"/>
      <c r="F1063" s="46"/>
    </row>
    <row r="1064" spans="1:6" outlineLevel="1" x14ac:dyDescent="0.2">
      <c r="A1064" s="51">
        <v>4</v>
      </c>
      <c r="B1064" s="52" t="s">
        <v>1452</v>
      </c>
      <c r="C1064" s="46"/>
      <c r="D1064" s="46"/>
      <c r="E1064" s="46"/>
      <c r="F1064" s="46"/>
    </row>
    <row r="1065" spans="1:6" outlineLevel="1" x14ac:dyDescent="0.2">
      <c r="A1065" s="46"/>
      <c r="B1065" s="46"/>
      <c r="C1065" s="46"/>
      <c r="D1065" s="46"/>
      <c r="E1065" s="46"/>
      <c r="F1065" s="46"/>
    </row>
    <row r="1066" spans="1:6" ht="12.75" customHeight="1" outlineLevel="1" x14ac:dyDescent="0.2">
      <c r="A1066" s="78" t="s">
        <v>135</v>
      </c>
      <c r="B1066" s="78"/>
      <c r="C1066" s="78"/>
      <c r="D1066" s="78"/>
      <c r="E1066" s="78"/>
      <c r="F1066" s="78"/>
    </row>
    <row r="1067" spans="1:6" ht="25.5" outlineLevel="1" x14ac:dyDescent="0.2">
      <c r="A1067" s="51">
        <v>1</v>
      </c>
      <c r="B1067" s="52" t="s">
        <v>1453</v>
      </c>
      <c r="C1067" s="46"/>
      <c r="D1067" s="46"/>
      <c r="E1067" s="46"/>
      <c r="F1067" s="46"/>
    </row>
    <row r="1068" spans="1:6" outlineLevel="1" x14ac:dyDescent="0.2">
      <c r="A1068" s="51">
        <v>2</v>
      </c>
      <c r="B1068" s="52" t="s">
        <v>1454</v>
      </c>
      <c r="C1068" s="46"/>
      <c r="D1068" s="46"/>
      <c r="E1068" s="46"/>
      <c r="F1068" s="46"/>
    </row>
    <row r="1069" spans="1:6" outlineLevel="1" x14ac:dyDescent="0.2">
      <c r="A1069" s="51">
        <v>3</v>
      </c>
      <c r="B1069" s="52" t="s">
        <v>1455</v>
      </c>
      <c r="C1069" s="46"/>
      <c r="D1069" s="46"/>
      <c r="E1069" s="46"/>
      <c r="F1069" s="46"/>
    </row>
    <row r="1070" spans="1:6" ht="25.5" outlineLevel="1" x14ac:dyDescent="0.2">
      <c r="A1070" s="51">
        <v>4</v>
      </c>
      <c r="B1070" s="52" t="s">
        <v>1456</v>
      </c>
      <c r="C1070" s="46"/>
      <c r="D1070" s="46"/>
      <c r="E1070" s="46"/>
      <c r="F1070" s="46"/>
    </row>
    <row r="1071" spans="1:6" outlineLevel="1" x14ac:dyDescent="0.2">
      <c r="A1071" s="51">
        <v>5</v>
      </c>
      <c r="B1071" s="52" t="s">
        <v>1457</v>
      </c>
      <c r="C1071" s="46"/>
      <c r="D1071" s="46"/>
      <c r="E1071" s="46"/>
      <c r="F1071" s="46"/>
    </row>
    <row r="1072" spans="1:6" ht="25.5" outlineLevel="1" x14ac:dyDescent="0.2">
      <c r="A1072" s="51">
        <v>6</v>
      </c>
      <c r="B1072" s="52" t="s">
        <v>1458</v>
      </c>
      <c r="C1072" s="46"/>
      <c r="D1072" s="46"/>
      <c r="E1072" s="46"/>
      <c r="F1072" s="46"/>
    </row>
    <row r="1073" spans="1:6" ht="25.5" outlineLevel="1" x14ac:dyDescent="0.2">
      <c r="A1073" s="51">
        <v>7</v>
      </c>
      <c r="B1073" s="52" t="s">
        <v>1459</v>
      </c>
      <c r="C1073" s="46"/>
      <c r="D1073" s="46"/>
      <c r="E1073" s="46"/>
      <c r="F1073" s="46"/>
    </row>
    <row r="1074" spans="1:6" outlineLevel="1" x14ac:dyDescent="0.2">
      <c r="A1074" s="51">
        <v>8</v>
      </c>
      <c r="B1074" s="52" t="s">
        <v>1460</v>
      </c>
      <c r="C1074" s="46"/>
      <c r="D1074" s="46"/>
      <c r="E1074" s="46"/>
      <c r="F1074" s="46"/>
    </row>
    <row r="1075" spans="1:6" outlineLevel="1" x14ac:dyDescent="0.2">
      <c r="A1075" s="46"/>
      <c r="B1075" s="46"/>
      <c r="C1075" s="46"/>
      <c r="D1075" s="46"/>
      <c r="E1075" s="46"/>
      <c r="F1075" s="46"/>
    </row>
    <row r="1076" spans="1:6" ht="12.75" customHeight="1" outlineLevel="1" x14ac:dyDescent="0.2">
      <c r="A1076" s="78" t="s">
        <v>138</v>
      </c>
      <c r="B1076" s="78"/>
      <c r="C1076" s="78"/>
      <c r="D1076" s="78"/>
      <c r="E1076" s="78"/>
      <c r="F1076" s="78"/>
    </row>
    <row r="1077" spans="1:6" outlineLevel="1" x14ac:dyDescent="0.2">
      <c r="A1077" s="51">
        <v>1</v>
      </c>
      <c r="B1077" s="52" t="s">
        <v>1461</v>
      </c>
      <c r="C1077" s="46"/>
      <c r="D1077" s="46"/>
      <c r="E1077" s="46"/>
      <c r="F1077" s="46"/>
    </row>
    <row r="1078" spans="1:6" outlineLevel="1" x14ac:dyDescent="0.2">
      <c r="A1078" s="51">
        <v>2</v>
      </c>
      <c r="B1078" s="52" t="s">
        <v>1462</v>
      </c>
      <c r="C1078" s="46"/>
      <c r="D1078" s="46"/>
      <c r="E1078" s="46"/>
      <c r="F1078" s="46"/>
    </row>
    <row r="1079" spans="1:6" outlineLevel="1" x14ac:dyDescent="0.2">
      <c r="A1079" s="46"/>
      <c r="B1079" s="46"/>
      <c r="C1079" s="46"/>
      <c r="D1079" s="46"/>
      <c r="E1079" s="46"/>
      <c r="F1079" s="46"/>
    </row>
    <row r="1080" spans="1:6" ht="12.75" customHeight="1" outlineLevel="1" x14ac:dyDescent="0.2">
      <c r="A1080" s="78" t="s">
        <v>140</v>
      </c>
      <c r="B1080" s="78"/>
      <c r="C1080" s="78"/>
      <c r="D1080" s="78"/>
      <c r="E1080" s="78"/>
      <c r="F1080" s="78"/>
    </row>
    <row r="1081" spans="1:6" outlineLevel="1" x14ac:dyDescent="0.2">
      <c r="A1081" s="51">
        <v>1</v>
      </c>
      <c r="B1081" s="52" t="s">
        <v>1463</v>
      </c>
      <c r="C1081" s="46"/>
      <c r="D1081" s="46"/>
      <c r="E1081" s="46"/>
      <c r="F1081" s="46"/>
    </row>
    <row r="1082" spans="1:6" ht="38.25" outlineLevel="1" x14ac:dyDescent="0.2">
      <c r="A1082" s="51">
        <v>2</v>
      </c>
      <c r="B1082" s="52" t="s">
        <v>1464</v>
      </c>
      <c r="C1082" s="46"/>
      <c r="D1082" s="46"/>
      <c r="E1082" s="46"/>
      <c r="F1082" s="46"/>
    </row>
    <row r="1083" spans="1:6" outlineLevel="1" x14ac:dyDescent="0.2">
      <c r="A1083" s="46"/>
      <c r="B1083" s="46"/>
      <c r="C1083" s="46"/>
      <c r="D1083" s="46"/>
      <c r="E1083" s="46"/>
      <c r="F1083" s="46"/>
    </row>
    <row r="1084" spans="1:6" ht="12.75" customHeight="1" outlineLevel="1" x14ac:dyDescent="0.2">
      <c r="A1084" s="78" t="s">
        <v>142</v>
      </c>
      <c r="B1084" s="78"/>
      <c r="C1084" s="78"/>
      <c r="D1084" s="78"/>
      <c r="E1084" s="78"/>
      <c r="F1084" s="78"/>
    </row>
    <row r="1085" spans="1:6" outlineLevel="1" x14ac:dyDescent="0.2">
      <c r="A1085" s="51">
        <v>1</v>
      </c>
      <c r="B1085" s="52" t="s">
        <v>1465</v>
      </c>
      <c r="C1085" s="46"/>
      <c r="D1085" s="46"/>
      <c r="E1085" s="46"/>
      <c r="F1085" s="46"/>
    </row>
    <row r="1086" spans="1:6" ht="38.25" outlineLevel="1" x14ac:dyDescent="0.2">
      <c r="A1086" s="51">
        <v>2</v>
      </c>
      <c r="B1086" s="52" t="s">
        <v>1466</v>
      </c>
      <c r="C1086" s="46"/>
      <c r="D1086" s="46"/>
      <c r="E1086" s="46"/>
      <c r="F1086" s="46"/>
    </row>
    <row r="1087" spans="1:6" outlineLevel="1" x14ac:dyDescent="0.2">
      <c r="A1087" s="46"/>
      <c r="B1087" s="46"/>
      <c r="C1087" s="46"/>
      <c r="D1087" s="46"/>
      <c r="E1087" s="46"/>
      <c r="F1087" s="46"/>
    </row>
    <row r="1088" spans="1:6" ht="12.75" customHeight="1" outlineLevel="1" x14ac:dyDescent="0.2">
      <c r="A1088" s="78" t="s">
        <v>145</v>
      </c>
      <c r="B1088" s="78"/>
      <c r="C1088" s="78"/>
      <c r="D1088" s="78"/>
      <c r="E1088" s="78"/>
      <c r="F1088" s="78"/>
    </row>
    <row r="1089" spans="1:6" ht="25.5" outlineLevel="1" x14ac:dyDescent="0.2">
      <c r="A1089" s="51">
        <v>1</v>
      </c>
      <c r="B1089" s="52" t="s">
        <v>1467</v>
      </c>
      <c r="C1089" s="46"/>
      <c r="D1089" s="46"/>
      <c r="E1089" s="46"/>
      <c r="F1089" s="46"/>
    </row>
    <row r="1090" spans="1:6" ht="25.5" outlineLevel="1" x14ac:dyDescent="0.2">
      <c r="A1090" s="51">
        <v>2</v>
      </c>
      <c r="B1090" s="52" t="s">
        <v>1468</v>
      </c>
      <c r="C1090" s="46"/>
      <c r="D1090" s="46"/>
      <c r="E1090" s="46"/>
      <c r="F1090" s="46"/>
    </row>
    <row r="1091" spans="1:6" outlineLevel="1" x14ac:dyDescent="0.2">
      <c r="A1091" s="46"/>
      <c r="B1091" s="46"/>
      <c r="C1091" s="46"/>
      <c r="D1091" s="46"/>
      <c r="E1091" s="46"/>
      <c r="F1091" s="46"/>
    </row>
    <row r="1092" spans="1:6" ht="12.75" customHeight="1" outlineLevel="1" x14ac:dyDescent="0.2">
      <c r="A1092" s="78" t="s">
        <v>147</v>
      </c>
      <c r="B1092" s="78"/>
      <c r="C1092" s="78"/>
      <c r="D1092" s="78"/>
      <c r="E1092" s="78"/>
      <c r="F1092" s="78"/>
    </row>
    <row r="1093" spans="1:6" ht="25.5" outlineLevel="1" x14ac:dyDescent="0.2">
      <c r="A1093" s="51">
        <v>1</v>
      </c>
      <c r="B1093" s="52" t="s">
        <v>1469</v>
      </c>
      <c r="C1093" s="46"/>
      <c r="D1093" s="46"/>
      <c r="E1093" s="46"/>
      <c r="F1093" s="46"/>
    </row>
    <row r="1094" spans="1:6" outlineLevel="1" x14ac:dyDescent="0.2">
      <c r="A1094" s="51">
        <v>2</v>
      </c>
      <c r="B1094" s="52" t="s">
        <v>1470</v>
      </c>
      <c r="C1094" s="46"/>
      <c r="D1094" s="46"/>
      <c r="E1094" s="46"/>
      <c r="F1094" s="46"/>
    </row>
    <row r="1095" spans="1:6" outlineLevel="1" x14ac:dyDescent="0.2">
      <c r="A1095" s="46"/>
      <c r="B1095" s="46"/>
      <c r="C1095" s="46"/>
      <c r="D1095" s="46"/>
      <c r="E1095" s="46"/>
      <c r="F1095" s="46"/>
    </row>
    <row r="1096" spans="1:6" ht="12.75" customHeight="1" outlineLevel="1" x14ac:dyDescent="0.2">
      <c r="A1096" s="78" t="s">
        <v>150</v>
      </c>
      <c r="B1096" s="78"/>
      <c r="C1096" s="78"/>
      <c r="D1096" s="78"/>
      <c r="E1096" s="78"/>
      <c r="F1096" s="78"/>
    </row>
    <row r="1097" spans="1:6" ht="25.5" outlineLevel="1" x14ac:dyDescent="0.2">
      <c r="A1097" s="51">
        <v>1</v>
      </c>
      <c r="B1097" s="52" t="s">
        <v>1471</v>
      </c>
      <c r="C1097" s="46"/>
      <c r="D1097" s="46"/>
      <c r="E1097" s="46"/>
      <c r="F1097" s="46"/>
    </row>
    <row r="1098" spans="1:6" ht="25.5" outlineLevel="1" x14ac:dyDescent="0.2">
      <c r="A1098" s="51">
        <v>2</v>
      </c>
      <c r="B1098" s="52" t="s">
        <v>1472</v>
      </c>
      <c r="C1098" s="46"/>
      <c r="D1098" s="46"/>
      <c r="E1098" s="46"/>
      <c r="F1098" s="46"/>
    </row>
    <row r="1099" spans="1:6" outlineLevel="1" x14ac:dyDescent="0.2">
      <c r="A1099" s="46"/>
      <c r="B1099" s="46"/>
      <c r="C1099" s="46"/>
      <c r="D1099" s="46"/>
      <c r="E1099" s="46"/>
      <c r="F1099" s="46"/>
    </row>
    <row r="1100" spans="1:6" ht="12.75" customHeight="1" outlineLevel="1" x14ac:dyDescent="0.2">
      <c r="A1100" s="78" t="s">
        <v>152</v>
      </c>
      <c r="B1100" s="78"/>
      <c r="C1100" s="78"/>
      <c r="D1100" s="78"/>
      <c r="E1100" s="78"/>
      <c r="F1100" s="78"/>
    </row>
    <row r="1101" spans="1:6" outlineLevel="1" x14ac:dyDescent="0.2">
      <c r="A1101" s="51">
        <v>1</v>
      </c>
      <c r="B1101" s="52" t="s">
        <v>1473</v>
      </c>
      <c r="C1101" s="46"/>
      <c r="D1101" s="46"/>
      <c r="E1101" s="46"/>
      <c r="F1101" s="46"/>
    </row>
    <row r="1102" spans="1:6" ht="25.5" outlineLevel="1" x14ac:dyDescent="0.2">
      <c r="A1102" s="51">
        <v>2</v>
      </c>
      <c r="B1102" s="52" t="s">
        <v>1474</v>
      </c>
      <c r="C1102" s="46"/>
      <c r="D1102" s="46"/>
      <c r="E1102" s="46"/>
      <c r="F1102" s="46"/>
    </row>
    <row r="1103" spans="1:6" outlineLevel="1" x14ac:dyDescent="0.2">
      <c r="A1103" s="51">
        <v>3</v>
      </c>
      <c r="B1103" s="52" t="s">
        <v>1475</v>
      </c>
      <c r="C1103" s="46"/>
      <c r="D1103" s="46"/>
      <c r="E1103" s="46"/>
      <c r="F1103" s="46"/>
    </row>
    <row r="1104" spans="1:6" ht="25.5" outlineLevel="1" x14ac:dyDescent="0.2">
      <c r="A1104" s="51">
        <v>4</v>
      </c>
      <c r="B1104" s="52" t="s">
        <v>1476</v>
      </c>
      <c r="C1104" s="46"/>
      <c r="D1104" s="46"/>
      <c r="E1104" s="46"/>
      <c r="F1104" s="46"/>
    </row>
    <row r="1105" spans="1:6" ht="25.5" outlineLevel="1" x14ac:dyDescent="0.2">
      <c r="A1105" s="51">
        <v>5</v>
      </c>
      <c r="B1105" s="52" t="s">
        <v>1477</v>
      </c>
      <c r="C1105" s="46"/>
      <c r="D1105" s="46"/>
      <c r="E1105" s="46"/>
      <c r="F1105" s="46"/>
    </row>
    <row r="1106" spans="1:6" ht="25.5" outlineLevel="1" x14ac:dyDescent="0.2">
      <c r="A1106" s="51">
        <v>6</v>
      </c>
      <c r="B1106" s="52" t="s">
        <v>1478</v>
      </c>
      <c r="C1106" s="46"/>
      <c r="D1106" s="46"/>
      <c r="E1106" s="46"/>
      <c r="F1106" s="46"/>
    </row>
    <row r="1107" spans="1:6" outlineLevel="1" x14ac:dyDescent="0.2">
      <c r="A1107" s="46"/>
      <c r="B1107" s="46"/>
      <c r="C1107" s="46"/>
      <c r="D1107" s="46"/>
      <c r="E1107" s="46"/>
      <c r="F1107" s="46"/>
    </row>
    <row r="1108" spans="1:6" ht="12.75" customHeight="1" outlineLevel="1" x14ac:dyDescent="0.2">
      <c r="A1108" s="78" t="s">
        <v>154</v>
      </c>
      <c r="B1108" s="78"/>
      <c r="C1108" s="78"/>
      <c r="D1108" s="78"/>
      <c r="E1108" s="78"/>
      <c r="F1108" s="78"/>
    </row>
    <row r="1109" spans="1:6" ht="25.5" outlineLevel="1" x14ac:dyDescent="0.2">
      <c r="A1109" s="51">
        <v>1</v>
      </c>
      <c r="B1109" s="52" t="s">
        <v>1479</v>
      </c>
      <c r="C1109" s="46"/>
      <c r="D1109" s="46"/>
      <c r="E1109" s="46"/>
      <c r="F1109" s="46"/>
    </row>
    <row r="1110" spans="1:6" ht="25.5" outlineLevel="1" x14ac:dyDescent="0.2">
      <c r="A1110" s="51">
        <v>2</v>
      </c>
      <c r="B1110" s="52" t="s">
        <v>1480</v>
      </c>
      <c r="C1110" s="46"/>
      <c r="D1110" s="46"/>
      <c r="E1110" s="46"/>
      <c r="F1110" s="46"/>
    </row>
    <row r="1111" spans="1:6" ht="38.25" outlineLevel="1" x14ac:dyDescent="0.2">
      <c r="A1111" s="51">
        <v>3</v>
      </c>
      <c r="B1111" s="52" t="s">
        <v>1481</v>
      </c>
      <c r="C1111" s="46"/>
      <c r="D1111" s="46"/>
      <c r="E1111" s="46"/>
      <c r="F1111" s="46"/>
    </row>
    <row r="1112" spans="1:6" ht="38.25" outlineLevel="1" x14ac:dyDescent="0.2">
      <c r="A1112" s="51">
        <v>4</v>
      </c>
      <c r="B1112" s="52" t="s">
        <v>1482</v>
      </c>
      <c r="C1112" s="46"/>
      <c r="D1112" s="46"/>
      <c r="E1112" s="46"/>
      <c r="F1112" s="46"/>
    </row>
    <row r="1113" spans="1:6" outlineLevel="1" x14ac:dyDescent="0.2">
      <c r="A1113" s="46"/>
      <c r="B1113" s="46"/>
      <c r="C1113" s="46"/>
      <c r="D1113" s="46"/>
      <c r="E1113" s="46"/>
      <c r="F1113" s="46"/>
    </row>
    <row r="1114" spans="1:6" ht="12.75" customHeight="1" outlineLevel="1" x14ac:dyDescent="0.2">
      <c r="A1114" s="78" t="s">
        <v>156</v>
      </c>
      <c r="B1114" s="78"/>
      <c r="C1114" s="78"/>
      <c r="D1114" s="78"/>
      <c r="E1114" s="78"/>
      <c r="F1114" s="78"/>
    </row>
    <row r="1115" spans="1:6" ht="25.5" outlineLevel="1" x14ac:dyDescent="0.2">
      <c r="A1115" s="51">
        <v>1</v>
      </c>
      <c r="B1115" s="52" t="s">
        <v>1483</v>
      </c>
      <c r="C1115" s="46"/>
      <c r="D1115" s="46"/>
      <c r="E1115" s="46"/>
      <c r="F1115" s="46"/>
    </row>
    <row r="1116" spans="1:6" ht="38.25" outlineLevel="1" x14ac:dyDescent="0.2">
      <c r="A1116" s="51">
        <v>2</v>
      </c>
      <c r="B1116" s="52" t="s">
        <v>1484</v>
      </c>
      <c r="C1116" s="46"/>
      <c r="D1116" s="46"/>
      <c r="E1116" s="46"/>
      <c r="F1116" s="46"/>
    </row>
    <row r="1117" spans="1:6" ht="25.5" outlineLevel="1" x14ac:dyDescent="0.2">
      <c r="A1117" s="51">
        <v>3</v>
      </c>
      <c r="B1117" s="52" t="s">
        <v>1485</v>
      </c>
      <c r="C1117" s="46"/>
      <c r="D1117" s="46"/>
      <c r="E1117" s="46"/>
      <c r="F1117" s="46"/>
    </row>
    <row r="1118" spans="1:6" outlineLevel="1" x14ac:dyDescent="0.2">
      <c r="A1118" s="46"/>
      <c r="B1118" s="46"/>
      <c r="C1118" s="46"/>
      <c r="D1118" s="46"/>
      <c r="E1118" s="46"/>
      <c r="F1118" s="46"/>
    </row>
    <row r="1119" spans="1:6" ht="12.75" customHeight="1" outlineLevel="1" x14ac:dyDescent="0.2">
      <c r="A1119" s="78" t="s">
        <v>159</v>
      </c>
      <c r="B1119" s="78"/>
      <c r="C1119" s="78"/>
      <c r="D1119" s="78"/>
      <c r="E1119" s="78"/>
      <c r="F1119" s="78"/>
    </row>
    <row r="1120" spans="1:6" outlineLevel="1" x14ac:dyDescent="0.2">
      <c r="A1120" s="51">
        <v>1</v>
      </c>
      <c r="B1120" s="52" t="s">
        <v>1486</v>
      </c>
      <c r="C1120" s="46"/>
      <c r="D1120" s="46"/>
      <c r="E1120" s="46"/>
      <c r="F1120" s="46"/>
    </row>
    <row r="1121" spans="1:6" ht="25.5" outlineLevel="1" x14ac:dyDescent="0.2">
      <c r="A1121" s="51">
        <v>2</v>
      </c>
      <c r="B1121" s="52" t="s">
        <v>1487</v>
      </c>
      <c r="C1121" s="46"/>
      <c r="D1121" s="46"/>
      <c r="E1121" s="46"/>
      <c r="F1121" s="46"/>
    </row>
    <row r="1122" spans="1:6" ht="25.5" outlineLevel="1" x14ac:dyDescent="0.2">
      <c r="A1122" s="51">
        <v>3</v>
      </c>
      <c r="B1122" s="52" t="s">
        <v>1488</v>
      </c>
      <c r="C1122" s="46"/>
      <c r="D1122" s="46"/>
      <c r="E1122" s="46"/>
      <c r="F1122" s="46"/>
    </row>
    <row r="1123" spans="1:6" ht="38.25" outlineLevel="1" x14ac:dyDescent="0.2">
      <c r="A1123" s="51">
        <v>4</v>
      </c>
      <c r="B1123" s="52" t="s">
        <v>1489</v>
      </c>
      <c r="C1123" s="46"/>
      <c r="D1123" s="46"/>
      <c r="E1123" s="46"/>
      <c r="F1123" s="46"/>
    </row>
    <row r="1124" spans="1:6" ht="28.5" outlineLevel="1" x14ac:dyDescent="0.2">
      <c r="A1124" s="51">
        <v>5</v>
      </c>
      <c r="B1124" s="54" t="s">
        <v>1490</v>
      </c>
      <c r="C1124" s="46"/>
      <c r="D1124" s="46"/>
      <c r="E1124" s="46"/>
      <c r="F1124" s="46"/>
    </row>
    <row r="1125" spans="1:6" outlineLevel="1" x14ac:dyDescent="0.2">
      <c r="A1125" s="46"/>
      <c r="B1125" s="46"/>
      <c r="C1125" s="46"/>
      <c r="D1125" s="46"/>
      <c r="E1125" s="46"/>
      <c r="F1125" s="46"/>
    </row>
    <row r="1126" spans="1:6" ht="12.75" customHeight="1" outlineLevel="1" x14ac:dyDescent="0.2">
      <c r="A1126" s="78" t="s">
        <v>162</v>
      </c>
      <c r="B1126" s="78"/>
      <c r="C1126" s="78"/>
      <c r="D1126" s="78"/>
      <c r="E1126" s="78"/>
      <c r="F1126" s="78"/>
    </row>
    <row r="1127" spans="1:6" outlineLevel="1" x14ac:dyDescent="0.2">
      <c r="A1127" s="51">
        <v>1</v>
      </c>
      <c r="B1127" s="52" t="s">
        <v>1491</v>
      </c>
      <c r="C1127" s="46"/>
      <c r="D1127" s="46"/>
      <c r="E1127" s="46"/>
      <c r="F1127" s="46"/>
    </row>
    <row r="1128" spans="1:6" ht="25.5" outlineLevel="1" x14ac:dyDescent="0.2">
      <c r="A1128" s="51">
        <v>2</v>
      </c>
      <c r="B1128" s="52" t="s">
        <v>1492</v>
      </c>
      <c r="C1128" s="46"/>
      <c r="D1128" s="46"/>
      <c r="E1128" s="46"/>
      <c r="F1128" s="46"/>
    </row>
    <row r="1129" spans="1:6" ht="25.5" outlineLevel="1" x14ac:dyDescent="0.2">
      <c r="A1129" s="51">
        <v>3</v>
      </c>
      <c r="B1129" s="52" t="s">
        <v>1493</v>
      </c>
      <c r="C1129" s="46"/>
      <c r="D1129" s="46"/>
      <c r="E1129" s="46"/>
      <c r="F1129" s="46"/>
    </row>
    <row r="1130" spans="1:6" outlineLevel="1" x14ac:dyDescent="0.2">
      <c r="A1130" s="46"/>
      <c r="B1130" s="46"/>
      <c r="C1130" s="46"/>
      <c r="D1130" s="46"/>
      <c r="E1130" s="46"/>
      <c r="F1130" s="46"/>
    </row>
    <row r="1131" spans="1:6" ht="12.75" customHeight="1" outlineLevel="1" x14ac:dyDescent="0.2">
      <c r="A1131" s="78" t="s">
        <v>165</v>
      </c>
      <c r="B1131" s="78"/>
      <c r="C1131" s="78"/>
      <c r="D1131" s="78"/>
      <c r="E1131" s="78"/>
      <c r="F1131" s="78"/>
    </row>
    <row r="1132" spans="1:6" outlineLevel="1" x14ac:dyDescent="0.2">
      <c r="A1132" s="51">
        <v>1</v>
      </c>
      <c r="B1132" s="52" t="s">
        <v>1494</v>
      </c>
      <c r="C1132" s="46"/>
      <c r="D1132" s="46"/>
      <c r="E1132" s="46"/>
      <c r="F1132" s="46"/>
    </row>
    <row r="1133" spans="1:6" ht="25.5" outlineLevel="1" x14ac:dyDescent="0.2">
      <c r="A1133" s="51">
        <v>2</v>
      </c>
      <c r="B1133" s="52" t="s">
        <v>1495</v>
      </c>
      <c r="C1133" s="46"/>
      <c r="D1133" s="46"/>
      <c r="E1133" s="46"/>
      <c r="F1133" s="46"/>
    </row>
    <row r="1134" spans="1:6" outlineLevel="1" x14ac:dyDescent="0.2">
      <c r="A1134" s="46"/>
      <c r="B1134" s="46"/>
      <c r="C1134" s="46"/>
      <c r="D1134" s="46"/>
      <c r="E1134" s="46"/>
      <c r="F1134" s="46"/>
    </row>
    <row r="1135" spans="1:6" ht="12.75" customHeight="1" outlineLevel="1" x14ac:dyDescent="0.2">
      <c r="A1135" s="78" t="s">
        <v>167</v>
      </c>
      <c r="B1135" s="78"/>
      <c r="C1135" s="78"/>
      <c r="D1135" s="78"/>
      <c r="E1135" s="78"/>
      <c r="F1135" s="78"/>
    </row>
    <row r="1136" spans="1:6" outlineLevel="1" x14ac:dyDescent="0.2">
      <c r="A1136" s="51">
        <v>1</v>
      </c>
      <c r="B1136" s="52" t="s">
        <v>1496</v>
      </c>
      <c r="C1136" s="46"/>
      <c r="D1136" s="46"/>
      <c r="E1136" s="46"/>
      <c r="F1136" s="46"/>
    </row>
    <row r="1137" spans="1:6" ht="25.5" outlineLevel="1" x14ac:dyDescent="0.2">
      <c r="A1137" s="51">
        <v>2</v>
      </c>
      <c r="B1137" s="52" t="s">
        <v>1497</v>
      </c>
      <c r="C1137" s="46"/>
      <c r="D1137" s="46"/>
      <c r="E1137" s="46"/>
      <c r="F1137" s="46"/>
    </row>
    <row r="1138" spans="1:6" outlineLevel="1" x14ac:dyDescent="0.2">
      <c r="A1138" s="46"/>
      <c r="B1138" s="46"/>
      <c r="C1138" s="46"/>
      <c r="D1138" s="46"/>
      <c r="E1138" s="46"/>
      <c r="F1138" s="46"/>
    </row>
    <row r="1139" spans="1:6" ht="12.75" customHeight="1" outlineLevel="1" x14ac:dyDescent="0.2">
      <c r="A1139" s="78" t="s">
        <v>169</v>
      </c>
      <c r="B1139" s="78"/>
      <c r="C1139" s="78"/>
      <c r="D1139" s="78"/>
      <c r="E1139" s="78"/>
      <c r="F1139" s="78"/>
    </row>
    <row r="1140" spans="1:6" outlineLevel="1" x14ac:dyDescent="0.2">
      <c r="A1140" s="51">
        <v>1</v>
      </c>
      <c r="B1140" s="52" t="s">
        <v>1498</v>
      </c>
      <c r="C1140" s="46"/>
      <c r="D1140" s="46"/>
      <c r="E1140" s="46"/>
      <c r="F1140" s="46"/>
    </row>
    <row r="1141" spans="1:6" ht="25.5" outlineLevel="1" x14ac:dyDescent="0.2">
      <c r="A1141" s="51">
        <v>2</v>
      </c>
      <c r="B1141" s="52" t="s">
        <v>1499</v>
      </c>
      <c r="C1141" s="46"/>
      <c r="D1141" s="46"/>
      <c r="E1141" s="46"/>
      <c r="F1141" s="46"/>
    </row>
    <row r="1142" spans="1:6" outlineLevel="1" x14ac:dyDescent="0.2">
      <c r="A1142" s="51">
        <v>3</v>
      </c>
      <c r="B1142" s="52" t="s">
        <v>1500</v>
      </c>
      <c r="C1142" s="46"/>
      <c r="D1142" s="46"/>
      <c r="E1142" s="46"/>
      <c r="F1142" s="46"/>
    </row>
    <row r="1143" spans="1:6" outlineLevel="1" x14ac:dyDescent="0.2">
      <c r="A1143" s="46"/>
      <c r="B1143" s="46"/>
      <c r="C1143" s="46"/>
      <c r="D1143" s="46"/>
      <c r="E1143" s="46"/>
      <c r="F1143" s="46"/>
    </row>
    <row r="1144" spans="1:6" ht="12.75" customHeight="1" outlineLevel="1" x14ac:dyDescent="0.2">
      <c r="A1144" s="78" t="s">
        <v>171</v>
      </c>
      <c r="B1144" s="78"/>
      <c r="C1144" s="78"/>
      <c r="D1144" s="78"/>
      <c r="E1144" s="78"/>
      <c r="F1144" s="78"/>
    </row>
    <row r="1145" spans="1:6" outlineLevel="1" x14ac:dyDescent="0.2">
      <c r="A1145" s="51">
        <v>1</v>
      </c>
      <c r="B1145" s="52" t="s">
        <v>1501</v>
      </c>
      <c r="C1145" s="46"/>
      <c r="D1145" s="46"/>
      <c r="E1145" s="46"/>
      <c r="F1145" s="46"/>
    </row>
    <row r="1146" spans="1:6" ht="25.5" outlineLevel="1" x14ac:dyDescent="0.2">
      <c r="A1146" s="51">
        <v>2</v>
      </c>
      <c r="B1146" s="52" t="s">
        <v>1502</v>
      </c>
      <c r="C1146" s="46"/>
      <c r="D1146" s="46"/>
      <c r="E1146" s="46"/>
      <c r="F1146" s="46"/>
    </row>
    <row r="1147" spans="1:6" outlineLevel="1" x14ac:dyDescent="0.2">
      <c r="A1147" s="46"/>
      <c r="B1147" s="46"/>
      <c r="C1147" s="46"/>
      <c r="D1147" s="46"/>
      <c r="E1147" s="46"/>
      <c r="F1147" s="46"/>
    </row>
    <row r="1148" spans="1:6" ht="12.75" customHeight="1" outlineLevel="1" x14ac:dyDescent="0.2">
      <c r="A1148" s="78" t="s">
        <v>173</v>
      </c>
      <c r="B1148" s="78"/>
      <c r="C1148" s="78"/>
      <c r="D1148" s="78"/>
      <c r="E1148" s="78"/>
      <c r="F1148" s="78"/>
    </row>
    <row r="1149" spans="1:6" ht="25.5" outlineLevel="1" x14ac:dyDescent="0.2">
      <c r="A1149" s="51">
        <v>1</v>
      </c>
      <c r="B1149" s="52" t="s">
        <v>1503</v>
      </c>
      <c r="C1149" s="46"/>
      <c r="D1149" s="46"/>
      <c r="E1149" s="46"/>
      <c r="F1149" s="46"/>
    </row>
    <row r="1150" spans="1:6" ht="38.25" outlineLevel="1" x14ac:dyDescent="0.2">
      <c r="A1150" s="51">
        <v>2</v>
      </c>
      <c r="B1150" s="52" t="s">
        <v>1504</v>
      </c>
      <c r="C1150" s="46"/>
      <c r="D1150" s="46"/>
      <c r="E1150" s="46"/>
      <c r="F1150" s="46"/>
    </row>
    <row r="1151" spans="1:6" ht="25.5" outlineLevel="1" x14ac:dyDescent="0.2">
      <c r="A1151" s="51">
        <v>3</v>
      </c>
      <c r="B1151" s="52" t="s">
        <v>1505</v>
      </c>
      <c r="C1151" s="46"/>
      <c r="D1151" s="46"/>
      <c r="E1151" s="46"/>
      <c r="F1151" s="46"/>
    </row>
    <row r="1152" spans="1:6" ht="38.25" outlineLevel="1" x14ac:dyDescent="0.2">
      <c r="A1152" s="51">
        <v>4</v>
      </c>
      <c r="B1152" s="52" t="s">
        <v>1506</v>
      </c>
      <c r="C1152" s="46"/>
      <c r="D1152" s="46"/>
      <c r="E1152" s="46"/>
      <c r="F1152" s="46"/>
    </row>
    <row r="1153" spans="1:6" ht="25.5" outlineLevel="1" x14ac:dyDescent="0.2">
      <c r="A1153" s="51">
        <v>5</v>
      </c>
      <c r="B1153" s="52" t="s">
        <v>1507</v>
      </c>
      <c r="C1153" s="46"/>
      <c r="D1153" s="46"/>
      <c r="E1153" s="46"/>
      <c r="F1153" s="46"/>
    </row>
    <row r="1154" spans="1:6" outlineLevel="1" x14ac:dyDescent="0.2">
      <c r="A1154" s="46"/>
      <c r="B1154" s="46"/>
      <c r="C1154" s="46"/>
      <c r="D1154" s="46"/>
      <c r="E1154" s="46"/>
      <c r="F1154" s="46"/>
    </row>
    <row r="1155" spans="1:6" ht="12.75" customHeight="1" outlineLevel="1" x14ac:dyDescent="0.2">
      <c r="A1155" s="78" t="s">
        <v>176</v>
      </c>
      <c r="B1155" s="78"/>
      <c r="C1155" s="78"/>
      <c r="D1155" s="78"/>
      <c r="E1155" s="78"/>
      <c r="F1155" s="78"/>
    </row>
    <row r="1156" spans="1:6" ht="25.5" outlineLevel="1" x14ac:dyDescent="0.2">
      <c r="A1156" s="51">
        <v>1</v>
      </c>
      <c r="B1156" s="52" t="s">
        <v>1508</v>
      </c>
      <c r="C1156" s="46"/>
      <c r="D1156" s="46"/>
      <c r="E1156" s="46"/>
      <c r="F1156" s="46"/>
    </row>
    <row r="1157" spans="1:6" ht="25.5" outlineLevel="1" x14ac:dyDescent="0.2">
      <c r="A1157" s="51">
        <v>2</v>
      </c>
      <c r="B1157" s="52" t="s">
        <v>1509</v>
      </c>
      <c r="C1157" s="46"/>
      <c r="D1157" s="46"/>
      <c r="E1157" s="46"/>
      <c r="F1157" s="46"/>
    </row>
    <row r="1158" spans="1:6" ht="25.5" outlineLevel="1" x14ac:dyDescent="0.2">
      <c r="A1158" s="51">
        <v>3</v>
      </c>
      <c r="B1158" s="52" t="s">
        <v>1510</v>
      </c>
      <c r="C1158" s="46"/>
      <c r="D1158" s="46"/>
      <c r="E1158" s="46"/>
      <c r="F1158" s="46"/>
    </row>
    <row r="1159" spans="1:6" outlineLevel="1" x14ac:dyDescent="0.2">
      <c r="A1159" s="46"/>
      <c r="B1159" s="46"/>
      <c r="C1159" s="46"/>
      <c r="D1159" s="46"/>
      <c r="E1159" s="46"/>
      <c r="F1159" s="46"/>
    </row>
    <row r="1160" spans="1:6" ht="12.75" customHeight="1" outlineLevel="1" x14ac:dyDescent="0.2">
      <c r="A1160" s="78" t="s">
        <v>179</v>
      </c>
      <c r="B1160" s="78"/>
      <c r="C1160" s="78"/>
      <c r="D1160" s="78"/>
      <c r="E1160" s="78"/>
      <c r="F1160" s="78"/>
    </row>
    <row r="1161" spans="1:6" ht="25.5" outlineLevel="1" x14ac:dyDescent="0.2">
      <c r="A1161" s="51">
        <v>1</v>
      </c>
      <c r="B1161" s="52" t="s">
        <v>1511</v>
      </c>
      <c r="C1161" s="46"/>
      <c r="D1161" s="46"/>
      <c r="E1161" s="46"/>
      <c r="F1161" s="46"/>
    </row>
    <row r="1162" spans="1:6" ht="25.5" outlineLevel="1" x14ac:dyDescent="0.2">
      <c r="A1162" s="51">
        <v>2</v>
      </c>
      <c r="B1162" s="52" t="s">
        <v>1512</v>
      </c>
      <c r="C1162" s="46"/>
      <c r="D1162" s="46"/>
      <c r="E1162" s="46"/>
      <c r="F1162" s="46"/>
    </row>
    <row r="1163" spans="1:6" ht="25.5" outlineLevel="1" x14ac:dyDescent="0.2">
      <c r="A1163" s="51">
        <v>3</v>
      </c>
      <c r="B1163" s="52" t="s">
        <v>1513</v>
      </c>
      <c r="C1163" s="46"/>
      <c r="D1163" s="46"/>
      <c r="E1163" s="46"/>
      <c r="F1163" s="46"/>
    </row>
    <row r="1164" spans="1:6" outlineLevel="1" x14ac:dyDescent="0.2">
      <c r="A1164" s="46"/>
      <c r="B1164" s="46"/>
      <c r="C1164" s="46"/>
      <c r="D1164" s="46"/>
      <c r="E1164" s="46"/>
      <c r="F1164" s="46"/>
    </row>
    <row r="1165" spans="1:6" ht="12.75" customHeight="1" outlineLevel="1" x14ac:dyDescent="0.2">
      <c r="A1165" s="78" t="s">
        <v>182</v>
      </c>
      <c r="B1165" s="78"/>
      <c r="C1165" s="78"/>
      <c r="D1165" s="78"/>
      <c r="E1165" s="78"/>
      <c r="F1165" s="78"/>
    </row>
    <row r="1166" spans="1:6" ht="25.5" outlineLevel="1" x14ac:dyDescent="0.2">
      <c r="A1166" s="51">
        <v>1</v>
      </c>
      <c r="B1166" s="52" t="s">
        <v>1514</v>
      </c>
      <c r="C1166" s="46"/>
      <c r="D1166" s="46"/>
      <c r="E1166" s="46"/>
      <c r="F1166" s="46"/>
    </row>
    <row r="1167" spans="1:6" ht="25.5" outlineLevel="1" x14ac:dyDescent="0.2">
      <c r="A1167" s="51">
        <v>2</v>
      </c>
      <c r="B1167" s="52" t="s">
        <v>1515</v>
      </c>
      <c r="C1167" s="46"/>
      <c r="D1167" s="46"/>
      <c r="E1167" s="46"/>
      <c r="F1167" s="46"/>
    </row>
    <row r="1168" spans="1:6" outlineLevel="1" x14ac:dyDescent="0.2">
      <c r="A1168" s="46"/>
      <c r="B1168" s="46"/>
      <c r="C1168" s="46"/>
      <c r="D1168" s="46"/>
      <c r="E1168" s="46"/>
      <c r="F1168" s="46"/>
    </row>
    <row r="1169" spans="1:6" ht="12.75" customHeight="1" outlineLevel="1" x14ac:dyDescent="0.2">
      <c r="A1169" s="78" t="s">
        <v>184</v>
      </c>
      <c r="B1169" s="78"/>
      <c r="C1169" s="78"/>
      <c r="D1169" s="78"/>
      <c r="E1169" s="78"/>
      <c r="F1169" s="78"/>
    </row>
    <row r="1170" spans="1:6" ht="25.5" outlineLevel="1" x14ac:dyDescent="0.2">
      <c r="A1170" s="51">
        <v>1</v>
      </c>
      <c r="B1170" s="52" t="s">
        <v>1516</v>
      </c>
      <c r="C1170" s="46"/>
      <c r="D1170" s="46"/>
      <c r="E1170" s="46"/>
      <c r="F1170" s="46"/>
    </row>
    <row r="1171" spans="1:6" ht="38.25" outlineLevel="1" x14ac:dyDescent="0.2">
      <c r="A1171" s="51">
        <v>2</v>
      </c>
      <c r="B1171" s="52" t="s">
        <v>1517</v>
      </c>
      <c r="C1171" s="46"/>
      <c r="D1171" s="46"/>
      <c r="E1171" s="46"/>
      <c r="F1171" s="46"/>
    </row>
    <row r="1172" spans="1:6" outlineLevel="1" x14ac:dyDescent="0.2">
      <c r="A1172" s="46"/>
      <c r="B1172" s="46"/>
      <c r="C1172" s="46"/>
      <c r="D1172" s="46"/>
      <c r="E1172" s="46"/>
      <c r="F1172" s="46"/>
    </row>
    <row r="1173" spans="1:6" ht="12.75" customHeight="1" outlineLevel="1" x14ac:dyDescent="0.2">
      <c r="A1173" s="78" t="s">
        <v>186</v>
      </c>
      <c r="B1173" s="78"/>
      <c r="C1173" s="78"/>
      <c r="D1173" s="78"/>
      <c r="E1173" s="78"/>
      <c r="F1173" s="78"/>
    </row>
    <row r="1174" spans="1:6" ht="25.5" outlineLevel="1" x14ac:dyDescent="0.2">
      <c r="A1174" s="51">
        <v>1</v>
      </c>
      <c r="B1174" s="52" t="s">
        <v>1518</v>
      </c>
      <c r="C1174" s="46"/>
      <c r="D1174" s="46"/>
      <c r="E1174" s="46"/>
      <c r="F1174" s="46"/>
    </row>
    <row r="1175" spans="1:6" ht="25.5" outlineLevel="1" x14ac:dyDescent="0.2">
      <c r="A1175" s="51">
        <v>2</v>
      </c>
      <c r="B1175" s="52" t="s">
        <v>1519</v>
      </c>
      <c r="C1175" s="46"/>
      <c r="D1175" s="46"/>
      <c r="E1175" s="46"/>
      <c r="F1175" s="46"/>
    </row>
    <row r="1176" spans="1:6" outlineLevel="1" x14ac:dyDescent="0.2">
      <c r="A1176" s="46"/>
      <c r="B1176" s="46"/>
      <c r="C1176" s="46"/>
      <c r="D1176" s="46"/>
      <c r="E1176" s="46"/>
      <c r="F1176" s="46"/>
    </row>
    <row r="1177" spans="1:6" ht="12.75" customHeight="1" outlineLevel="1" x14ac:dyDescent="0.2">
      <c r="A1177" s="78" t="s">
        <v>188</v>
      </c>
      <c r="B1177" s="78"/>
      <c r="C1177" s="78"/>
      <c r="D1177" s="78"/>
      <c r="E1177" s="78"/>
      <c r="F1177" s="78"/>
    </row>
    <row r="1178" spans="1:6" ht="25.5" outlineLevel="1" x14ac:dyDescent="0.2">
      <c r="A1178" s="51">
        <v>1</v>
      </c>
      <c r="B1178" s="52" t="s">
        <v>1520</v>
      </c>
      <c r="C1178" s="46"/>
      <c r="D1178" s="46"/>
      <c r="E1178" s="46"/>
      <c r="F1178" s="46"/>
    </row>
    <row r="1179" spans="1:6" ht="38.25" outlineLevel="1" x14ac:dyDescent="0.2">
      <c r="A1179" s="51">
        <v>2</v>
      </c>
      <c r="B1179" s="52" t="s">
        <v>1521</v>
      </c>
      <c r="C1179" s="46"/>
      <c r="D1179" s="46"/>
      <c r="E1179" s="46"/>
      <c r="F1179" s="46"/>
    </row>
    <row r="1180" spans="1:6" outlineLevel="1" x14ac:dyDescent="0.2">
      <c r="A1180" s="46"/>
      <c r="B1180" s="46"/>
      <c r="C1180" s="46"/>
      <c r="D1180" s="46"/>
      <c r="E1180" s="46"/>
      <c r="F1180" s="46"/>
    </row>
    <row r="1181" spans="1:6" ht="12.75" customHeight="1" outlineLevel="1" x14ac:dyDescent="0.2">
      <c r="A1181" s="78" t="s">
        <v>191</v>
      </c>
      <c r="B1181" s="78"/>
      <c r="C1181" s="78"/>
      <c r="D1181" s="78"/>
      <c r="E1181" s="78"/>
      <c r="F1181" s="78"/>
    </row>
    <row r="1182" spans="1:6" ht="25.5" outlineLevel="1" x14ac:dyDescent="0.2">
      <c r="A1182" s="51">
        <v>1</v>
      </c>
      <c r="B1182" s="52" t="s">
        <v>1522</v>
      </c>
      <c r="C1182" s="46"/>
      <c r="D1182" s="46"/>
      <c r="E1182" s="46"/>
      <c r="F1182" s="46"/>
    </row>
    <row r="1183" spans="1:6" ht="25.5" outlineLevel="1" x14ac:dyDescent="0.2">
      <c r="A1183" s="51">
        <v>2</v>
      </c>
      <c r="B1183" s="52" t="s">
        <v>1523</v>
      </c>
      <c r="C1183" s="46"/>
      <c r="D1183" s="46"/>
      <c r="E1183" s="46"/>
      <c r="F1183" s="46"/>
    </row>
    <row r="1184" spans="1:6" outlineLevel="1" x14ac:dyDescent="0.2">
      <c r="A1184" s="46"/>
      <c r="B1184" s="46"/>
      <c r="C1184" s="46"/>
      <c r="D1184" s="46"/>
      <c r="E1184" s="46"/>
      <c r="F1184" s="46"/>
    </row>
    <row r="1185" spans="1:6" ht="12.75" customHeight="1" outlineLevel="1" x14ac:dyDescent="0.2">
      <c r="A1185" s="78" t="s">
        <v>194</v>
      </c>
      <c r="B1185" s="78"/>
      <c r="C1185" s="78"/>
      <c r="D1185" s="78"/>
      <c r="E1185" s="78"/>
      <c r="F1185" s="78"/>
    </row>
    <row r="1186" spans="1:6" ht="25.5" outlineLevel="1" x14ac:dyDescent="0.2">
      <c r="A1186" s="51">
        <v>1</v>
      </c>
      <c r="B1186" s="52" t="s">
        <v>1524</v>
      </c>
      <c r="C1186" s="46"/>
      <c r="D1186" s="46"/>
      <c r="E1186" s="46"/>
      <c r="F1186" s="46"/>
    </row>
    <row r="1187" spans="1:6" ht="25.5" outlineLevel="1" x14ac:dyDescent="0.2">
      <c r="A1187" s="51">
        <v>2</v>
      </c>
      <c r="B1187" s="52" t="s">
        <v>1525</v>
      </c>
      <c r="C1187" s="46"/>
      <c r="D1187" s="46"/>
      <c r="E1187" s="46"/>
      <c r="F1187" s="46"/>
    </row>
    <row r="1188" spans="1:6" outlineLevel="1" x14ac:dyDescent="0.2">
      <c r="A1188" s="46"/>
      <c r="B1188" s="46"/>
      <c r="C1188" s="46"/>
      <c r="D1188" s="46"/>
      <c r="E1188" s="46"/>
      <c r="F1188" s="46"/>
    </row>
    <row r="1189" spans="1:6" ht="12.75" customHeight="1" outlineLevel="1" x14ac:dyDescent="0.2">
      <c r="A1189" s="78" t="s">
        <v>198</v>
      </c>
      <c r="B1189" s="78"/>
      <c r="C1189" s="78"/>
      <c r="D1189" s="78"/>
      <c r="E1189" s="78"/>
      <c r="F1189" s="78"/>
    </row>
    <row r="1190" spans="1:6" ht="38.25" outlineLevel="1" x14ac:dyDescent="0.2">
      <c r="A1190" s="51">
        <v>1</v>
      </c>
      <c r="B1190" s="52" t="s">
        <v>1526</v>
      </c>
      <c r="C1190" s="46"/>
      <c r="D1190" s="46"/>
      <c r="E1190" s="46"/>
      <c r="F1190" s="46"/>
    </row>
    <row r="1191" spans="1:6" ht="38.25" outlineLevel="1" x14ac:dyDescent="0.2">
      <c r="A1191" s="51">
        <v>2</v>
      </c>
      <c r="B1191" s="52" t="s">
        <v>1527</v>
      </c>
      <c r="C1191" s="46"/>
      <c r="D1191" s="46"/>
      <c r="E1191" s="46"/>
      <c r="F1191" s="46"/>
    </row>
    <row r="1192" spans="1:6" ht="25.5" outlineLevel="1" x14ac:dyDescent="0.2">
      <c r="A1192" s="51">
        <v>3</v>
      </c>
      <c r="B1192" s="52" t="s">
        <v>1528</v>
      </c>
      <c r="C1192" s="46"/>
      <c r="D1192" s="46"/>
      <c r="E1192" s="46"/>
      <c r="F1192" s="46"/>
    </row>
    <row r="1193" spans="1:6" ht="25.5" outlineLevel="1" x14ac:dyDescent="0.2">
      <c r="A1193" s="51">
        <v>4</v>
      </c>
      <c r="B1193" s="52" t="s">
        <v>1529</v>
      </c>
      <c r="C1193" s="46"/>
      <c r="D1193" s="46"/>
      <c r="E1193" s="46"/>
      <c r="F1193" s="46"/>
    </row>
    <row r="1194" spans="1:6" ht="51" outlineLevel="1" x14ac:dyDescent="0.2">
      <c r="A1194" s="51">
        <v>5</v>
      </c>
      <c r="B1194" s="52" t="s">
        <v>1530</v>
      </c>
      <c r="C1194" s="46"/>
      <c r="D1194" s="46"/>
      <c r="E1194" s="46"/>
      <c r="F1194" s="46"/>
    </row>
    <row r="1195" spans="1:6" ht="38.25" outlineLevel="1" x14ac:dyDescent="0.2">
      <c r="A1195" s="51">
        <v>6</v>
      </c>
      <c r="B1195" s="52" t="s">
        <v>1531</v>
      </c>
      <c r="C1195" s="46"/>
      <c r="D1195" s="46"/>
      <c r="E1195" s="46"/>
      <c r="F1195" s="46"/>
    </row>
    <row r="1196" spans="1:6" ht="38.25" outlineLevel="1" x14ac:dyDescent="0.2">
      <c r="A1196" s="51">
        <v>7</v>
      </c>
      <c r="B1196" s="52" t="s">
        <v>1532</v>
      </c>
      <c r="C1196" s="46"/>
      <c r="D1196" s="46"/>
      <c r="E1196" s="46"/>
      <c r="F1196" s="46"/>
    </row>
    <row r="1197" spans="1:6" outlineLevel="1" x14ac:dyDescent="0.2">
      <c r="A1197" s="46"/>
      <c r="B1197" s="46"/>
      <c r="C1197" s="46"/>
      <c r="D1197" s="46"/>
      <c r="E1197" s="46"/>
      <c r="F1197" s="46"/>
    </row>
    <row r="1198" spans="1:6" ht="12.75" customHeight="1" outlineLevel="1" x14ac:dyDescent="0.2">
      <c r="A1198" s="78" t="s">
        <v>201</v>
      </c>
      <c r="B1198" s="78"/>
      <c r="C1198" s="78"/>
      <c r="D1198" s="78"/>
      <c r="E1198" s="78"/>
      <c r="F1198" s="78"/>
    </row>
    <row r="1199" spans="1:6" ht="25.5" outlineLevel="1" x14ac:dyDescent="0.2">
      <c r="A1199" s="51">
        <v>1</v>
      </c>
      <c r="B1199" s="52" t="s">
        <v>1533</v>
      </c>
      <c r="C1199" s="46"/>
      <c r="D1199" s="46"/>
      <c r="E1199" s="46"/>
      <c r="F1199" s="46"/>
    </row>
    <row r="1200" spans="1:6" ht="25.5" outlineLevel="1" x14ac:dyDescent="0.2">
      <c r="A1200" s="51">
        <v>2</v>
      </c>
      <c r="B1200" s="52" t="s">
        <v>1534</v>
      </c>
      <c r="C1200" s="46"/>
      <c r="D1200" s="46"/>
      <c r="E1200" s="46"/>
      <c r="F1200" s="46"/>
    </row>
    <row r="1201" spans="1:6" ht="25.5" outlineLevel="1" x14ac:dyDescent="0.2">
      <c r="A1201" s="51">
        <v>3</v>
      </c>
      <c r="B1201" s="52" t="s">
        <v>1535</v>
      </c>
      <c r="C1201" s="46"/>
      <c r="D1201" s="46"/>
      <c r="E1201" s="46"/>
      <c r="F1201" s="46"/>
    </row>
    <row r="1202" spans="1:6" outlineLevel="1" x14ac:dyDescent="0.2">
      <c r="A1202" s="46"/>
      <c r="B1202" s="46"/>
      <c r="C1202" s="46"/>
      <c r="D1202" s="46"/>
      <c r="E1202" s="46"/>
      <c r="F1202" s="46"/>
    </row>
    <row r="1203" spans="1:6" ht="12.75" customHeight="1" outlineLevel="1" x14ac:dyDescent="0.2">
      <c r="A1203" s="78" t="s">
        <v>204</v>
      </c>
      <c r="B1203" s="78"/>
      <c r="C1203" s="78"/>
      <c r="D1203" s="78"/>
      <c r="E1203" s="78"/>
      <c r="F1203" s="78"/>
    </row>
    <row r="1204" spans="1:6" ht="25.5" outlineLevel="1" x14ac:dyDescent="0.2">
      <c r="A1204" s="51">
        <v>1</v>
      </c>
      <c r="B1204" s="52" t="s">
        <v>1536</v>
      </c>
      <c r="C1204" s="46"/>
      <c r="D1204" s="46"/>
      <c r="E1204" s="46"/>
      <c r="F1204" s="46"/>
    </row>
    <row r="1205" spans="1:6" ht="25.5" outlineLevel="1" x14ac:dyDescent="0.2">
      <c r="A1205" s="51">
        <v>2</v>
      </c>
      <c r="B1205" s="52" t="s">
        <v>1537</v>
      </c>
      <c r="C1205" s="46"/>
      <c r="D1205" s="46"/>
      <c r="E1205" s="46"/>
      <c r="F1205" s="46"/>
    </row>
    <row r="1206" spans="1:6" ht="38.25" outlineLevel="1" x14ac:dyDescent="0.2">
      <c r="A1206" s="51">
        <v>3</v>
      </c>
      <c r="B1206" s="52" t="s">
        <v>1538</v>
      </c>
      <c r="C1206" s="46"/>
      <c r="D1206" s="46"/>
      <c r="E1206" s="46"/>
      <c r="F1206" s="46"/>
    </row>
    <row r="1207" spans="1:6" outlineLevel="1" x14ac:dyDescent="0.2">
      <c r="A1207" s="46"/>
      <c r="B1207" s="46"/>
      <c r="C1207" s="46"/>
      <c r="D1207" s="46"/>
      <c r="E1207" s="46"/>
      <c r="F1207" s="46"/>
    </row>
    <row r="1208" spans="1:6" ht="12.75" customHeight="1" outlineLevel="1" x14ac:dyDescent="0.2">
      <c r="A1208" s="78" t="s">
        <v>207</v>
      </c>
      <c r="B1208" s="78"/>
      <c r="C1208" s="78"/>
      <c r="D1208" s="78"/>
      <c r="E1208" s="78"/>
      <c r="F1208" s="78"/>
    </row>
    <row r="1209" spans="1:6" ht="25.5" outlineLevel="1" x14ac:dyDescent="0.2">
      <c r="A1209" s="51">
        <v>1</v>
      </c>
      <c r="B1209" s="52" t="s">
        <v>1539</v>
      </c>
      <c r="C1209" s="46"/>
      <c r="D1209" s="46"/>
      <c r="E1209" s="46"/>
      <c r="F1209" s="46"/>
    </row>
    <row r="1210" spans="1:6" ht="25.5" outlineLevel="1" x14ac:dyDescent="0.2">
      <c r="A1210" s="51">
        <v>2</v>
      </c>
      <c r="B1210" s="52" t="s">
        <v>1540</v>
      </c>
      <c r="C1210" s="46"/>
      <c r="D1210" s="46"/>
      <c r="E1210" s="46"/>
      <c r="F1210" s="46"/>
    </row>
    <row r="1211" spans="1:6" ht="25.5" outlineLevel="1" x14ac:dyDescent="0.2">
      <c r="A1211" s="51">
        <v>3</v>
      </c>
      <c r="B1211" s="52" t="s">
        <v>1541</v>
      </c>
      <c r="C1211" s="46"/>
      <c r="D1211" s="46"/>
      <c r="E1211" s="46"/>
      <c r="F1211" s="46"/>
    </row>
    <row r="1212" spans="1:6" outlineLevel="1" x14ac:dyDescent="0.2">
      <c r="A1212" s="46"/>
      <c r="B1212" s="46"/>
      <c r="C1212" s="46"/>
      <c r="D1212" s="46"/>
      <c r="E1212" s="46"/>
      <c r="F1212" s="46"/>
    </row>
    <row r="1213" spans="1:6" ht="12.75" customHeight="1" outlineLevel="1" x14ac:dyDescent="0.2">
      <c r="A1213" s="78" t="s">
        <v>211</v>
      </c>
      <c r="B1213" s="78"/>
      <c r="C1213" s="78"/>
      <c r="D1213" s="78"/>
      <c r="E1213" s="78"/>
      <c r="F1213" s="78"/>
    </row>
    <row r="1214" spans="1:6" ht="25.5" outlineLevel="1" x14ac:dyDescent="0.2">
      <c r="A1214" s="51">
        <v>1</v>
      </c>
      <c r="B1214" s="52" t="s">
        <v>1542</v>
      </c>
      <c r="C1214" s="46"/>
      <c r="D1214" s="46"/>
      <c r="E1214" s="46"/>
      <c r="F1214" s="46"/>
    </row>
    <row r="1215" spans="1:6" ht="25.5" outlineLevel="1" x14ac:dyDescent="0.2">
      <c r="A1215" s="51">
        <v>2</v>
      </c>
      <c r="B1215" s="52" t="s">
        <v>1543</v>
      </c>
      <c r="C1215" s="46"/>
      <c r="D1215" s="46"/>
      <c r="E1215" s="46"/>
      <c r="F1215" s="46"/>
    </row>
    <row r="1216" spans="1:6" outlineLevel="1" x14ac:dyDescent="0.2">
      <c r="A1216" s="46"/>
      <c r="B1216" s="46"/>
      <c r="C1216" s="46"/>
      <c r="D1216" s="46"/>
      <c r="E1216" s="46"/>
      <c r="F1216" s="46"/>
    </row>
    <row r="1217" spans="1:6" ht="12.75" customHeight="1" outlineLevel="1" x14ac:dyDescent="0.2">
      <c r="A1217" s="78" t="s">
        <v>213</v>
      </c>
      <c r="B1217" s="78"/>
      <c r="C1217" s="78"/>
      <c r="D1217" s="78"/>
      <c r="E1217" s="78"/>
      <c r="F1217" s="78"/>
    </row>
    <row r="1218" spans="1:6" ht="25.5" outlineLevel="1" x14ac:dyDescent="0.2">
      <c r="A1218" s="51">
        <v>1</v>
      </c>
      <c r="B1218" s="52" t="s">
        <v>215</v>
      </c>
      <c r="C1218" s="46"/>
      <c r="D1218" s="46"/>
      <c r="E1218" s="46"/>
      <c r="F1218" s="46"/>
    </row>
    <row r="1219" spans="1:6" ht="25.5" outlineLevel="1" x14ac:dyDescent="0.2">
      <c r="A1219" s="51">
        <v>2</v>
      </c>
      <c r="B1219" s="52" t="s">
        <v>1544</v>
      </c>
      <c r="C1219" s="46"/>
      <c r="D1219" s="46"/>
      <c r="E1219" s="46"/>
      <c r="F1219" s="46"/>
    </row>
    <row r="1220" spans="1:6" outlineLevel="1" x14ac:dyDescent="0.2">
      <c r="A1220" s="51">
        <v>3</v>
      </c>
      <c r="B1220" s="52" t="s">
        <v>1545</v>
      </c>
      <c r="C1220" s="46"/>
      <c r="D1220" s="46"/>
      <c r="E1220" s="46"/>
      <c r="F1220" s="46"/>
    </row>
    <row r="1221" spans="1:6" outlineLevel="1" x14ac:dyDescent="0.2">
      <c r="A1221" s="51">
        <v>4</v>
      </c>
      <c r="B1221" s="52" t="s">
        <v>1546</v>
      </c>
      <c r="C1221" s="46"/>
      <c r="D1221" s="46"/>
      <c r="E1221" s="46"/>
      <c r="F1221" s="46"/>
    </row>
    <row r="1222" spans="1:6" ht="25.5" outlineLevel="1" x14ac:dyDescent="0.2">
      <c r="A1222" s="51">
        <v>5</v>
      </c>
      <c r="B1222" s="52" t="s">
        <v>1547</v>
      </c>
      <c r="C1222" s="46"/>
      <c r="D1222" s="46"/>
      <c r="E1222" s="46"/>
      <c r="F1222" s="46"/>
    </row>
    <row r="1223" spans="1:6" outlineLevel="1" x14ac:dyDescent="0.2">
      <c r="A1223" s="51">
        <v>6</v>
      </c>
      <c r="B1223" s="52" t="s">
        <v>1548</v>
      </c>
      <c r="C1223" s="46"/>
      <c r="D1223" s="46"/>
      <c r="E1223" s="46"/>
      <c r="F1223" s="46"/>
    </row>
    <row r="1224" spans="1:6" outlineLevel="1" x14ac:dyDescent="0.2">
      <c r="A1224" s="46"/>
      <c r="B1224" s="46"/>
      <c r="C1224" s="46"/>
      <c r="D1224" s="46"/>
      <c r="E1224" s="46"/>
      <c r="F1224" s="46"/>
    </row>
    <row r="1225" spans="1:6" ht="12.75" customHeight="1" outlineLevel="1" x14ac:dyDescent="0.2">
      <c r="A1225" s="78" t="s">
        <v>216</v>
      </c>
      <c r="B1225" s="78"/>
      <c r="C1225" s="78"/>
      <c r="D1225" s="78"/>
      <c r="E1225" s="78"/>
      <c r="F1225" s="78"/>
    </row>
    <row r="1226" spans="1:6" ht="25.5" outlineLevel="1" x14ac:dyDescent="0.2">
      <c r="A1226" s="51">
        <v>1</v>
      </c>
      <c r="B1226" s="52" t="s">
        <v>1549</v>
      </c>
      <c r="C1226" s="46"/>
      <c r="D1226" s="46"/>
      <c r="E1226" s="46"/>
      <c r="F1226" s="46"/>
    </row>
    <row r="1227" spans="1:6" ht="25.5" outlineLevel="1" x14ac:dyDescent="0.2">
      <c r="A1227" s="51">
        <v>2</v>
      </c>
      <c r="B1227" s="52" t="s">
        <v>1550</v>
      </c>
      <c r="C1227" s="46"/>
      <c r="D1227" s="46"/>
      <c r="E1227" s="46"/>
      <c r="F1227" s="46"/>
    </row>
    <row r="1228" spans="1:6" outlineLevel="1" x14ac:dyDescent="0.2">
      <c r="A1228" s="46"/>
      <c r="B1228" s="46"/>
      <c r="C1228" s="46"/>
      <c r="D1228" s="46"/>
      <c r="E1228" s="46"/>
      <c r="F1228" s="46"/>
    </row>
    <row r="1229" spans="1:6" ht="12.75" customHeight="1" outlineLevel="1" x14ac:dyDescent="0.2">
      <c r="A1229" s="78" t="s">
        <v>218</v>
      </c>
      <c r="B1229" s="78"/>
      <c r="C1229" s="78"/>
      <c r="D1229" s="78"/>
      <c r="E1229" s="78"/>
      <c r="F1229" s="78"/>
    </row>
    <row r="1230" spans="1:6" ht="25.5" outlineLevel="1" x14ac:dyDescent="0.2">
      <c r="A1230" s="51">
        <v>1</v>
      </c>
      <c r="B1230" s="52" t="s">
        <v>1551</v>
      </c>
      <c r="C1230" s="46"/>
      <c r="D1230" s="46"/>
      <c r="E1230" s="46"/>
      <c r="F1230" s="46"/>
    </row>
    <row r="1231" spans="1:6" ht="25.5" outlineLevel="1" x14ac:dyDescent="0.2">
      <c r="A1231" s="51">
        <v>2</v>
      </c>
      <c r="B1231" s="52" t="s">
        <v>1552</v>
      </c>
      <c r="C1231" s="46"/>
      <c r="D1231" s="46"/>
      <c r="E1231" s="46"/>
      <c r="F1231" s="46"/>
    </row>
    <row r="1232" spans="1:6" ht="25.5" outlineLevel="1" x14ac:dyDescent="0.2">
      <c r="A1232" s="51">
        <v>3</v>
      </c>
      <c r="B1232" s="52" t="s">
        <v>1553</v>
      </c>
      <c r="C1232" s="46"/>
      <c r="D1232" s="46"/>
      <c r="E1232" s="46"/>
      <c r="F1232" s="46"/>
    </row>
    <row r="1233" spans="1:6" ht="38.25" outlineLevel="1" x14ac:dyDescent="0.2">
      <c r="A1233" s="51">
        <v>4</v>
      </c>
      <c r="B1233" s="52" t="s">
        <v>1554</v>
      </c>
      <c r="C1233" s="46"/>
      <c r="D1233" s="46"/>
      <c r="E1233" s="46"/>
      <c r="F1233" s="46"/>
    </row>
    <row r="1234" spans="1:6" ht="25.5" outlineLevel="1" x14ac:dyDescent="0.2">
      <c r="A1234" s="51">
        <v>5</v>
      </c>
      <c r="B1234" s="52" t="s">
        <v>1555</v>
      </c>
      <c r="C1234" s="46"/>
      <c r="D1234" s="46"/>
      <c r="E1234" s="46"/>
      <c r="F1234" s="46"/>
    </row>
    <row r="1235" spans="1:6" outlineLevel="1" x14ac:dyDescent="0.2">
      <c r="A1235" s="46"/>
      <c r="B1235" s="46"/>
      <c r="C1235" s="46"/>
      <c r="D1235" s="46"/>
      <c r="E1235" s="46"/>
      <c r="F1235" s="46"/>
    </row>
    <row r="1236" spans="1:6" ht="12.75" customHeight="1" outlineLevel="1" x14ac:dyDescent="0.2">
      <c r="A1236" s="78" t="s">
        <v>220</v>
      </c>
      <c r="B1236" s="78"/>
      <c r="C1236" s="78"/>
      <c r="D1236" s="78"/>
      <c r="E1236" s="78"/>
      <c r="F1236" s="78"/>
    </row>
    <row r="1237" spans="1:6" ht="25.5" outlineLevel="1" x14ac:dyDescent="0.2">
      <c r="A1237" s="51">
        <v>1</v>
      </c>
      <c r="B1237" s="52" t="s">
        <v>1556</v>
      </c>
      <c r="C1237" s="46"/>
      <c r="D1237" s="46"/>
      <c r="E1237" s="46"/>
      <c r="F1237" s="46"/>
    </row>
    <row r="1238" spans="1:6" ht="25.5" outlineLevel="1" x14ac:dyDescent="0.2">
      <c r="A1238" s="51">
        <v>2</v>
      </c>
      <c r="B1238" s="52" t="s">
        <v>1557</v>
      </c>
      <c r="C1238" s="46"/>
      <c r="D1238" s="46"/>
      <c r="E1238" s="46"/>
      <c r="F1238" s="46"/>
    </row>
    <row r="1239" spans="1:6" ht="38.25" outlineLevel="1" x14ac:dyDescent="0.2">
      <c r="A1239" s="51">
        <v>3</v>
      </c>
      <c r="B1239" s="52" t="s">
        <v>1558</v>
      </c>
      <c r="C1239" s="46"/>
      <c r="D1239" s="46"/>
      <c r="E1239" s="46"/>
      <c r="F1239" s="46"/>
    </row>
    <row r="1240" spans="1:6" ht="38.25" outlineLevel="1" x14ac:dyDescent="0.2">
      <c r="A1240" s="51">
        <v>4</v>
      </c>
      <c r="B1240" s="52" t="s">
        <v>1559</v>
      </c>
      <c r="C1240" s="46"/>
      <c r="D1240" s="46"/>
      <c r="E1240" s="46"/>
      <c r="F1240" s="46"/>
    </row>
    <row r="1241" spans="1:6" outlineLevel="1" x14ac:dyDescent="0.2">
      <c r="A1241" s="46"/>
      <c r="B1241" s="46"/>
      <c r="C1241" s="46"/>
      <c r="D1241" s="46"/>
      <c r="E1241" s="46"/>
      <c r="F1241" s="46"/>
    </row>
    <row r="1242" spans="1:6" ht="12.75" customHeight="1" outlineLevel="1" x14ac:dyDescent="0.2">
      <c r="A1242" s="78" t="s">
        <v>223</v>
      </c>
      <c r="B1242" s="78"/>
      <c r="C1242" s="78"/>
      <c r="D1242" s="78"/>
      <c r="E1242" s="78"/>
      <c r="F1242" s="78"/>
    </row>
    <row r="1243" spans="1:6" ht="25.5" outlineLevel="1" x14ac:dyDescent="0.2">
      <c r="A1243" s="51">
        <v>1</v>
      </c>
      <c r="B1243" s="52" t="s">
        <v>1560</v>
      </c>
      <c r="C1243" s="46"/>
      <c r="D1243" s="46"/>
      <c r="E1243" s="46"/>
      <c r="F1243" s="46"/>
    </row>
    <row r="1244" spans="1:6" ht="25.5" outlineLevel="1" x14ac:dyDescent="0.2">
      <c r="A1244" s="51">
        <v>2</v>
      </c>
      <c r="B1244" s="52" t="s">
        <v>1561</v>
      </c>
      <c r="C1244" s="46"/>
      <c r="D1244" s="46"/>
      <c r="E1244" s="46"/>
      <c r="F1244" s="46"/>
    </row>
    <row r="1245" spans="1:6" ht="38.25" outlineLevel="1" x14ac:dyDescent="0.2">
      <c r="A1245" s="51">
        <v>3</v>
      </c>
      <c r="B1245" s="52" t="s">
        <v>1562</v>
      </c>
      <c r="C1245" s="46"/>
      <c r="D1245" s="46"/>
      <c r="E1245" s="46"/>
      <c r="F1245" s="46"/>
    </row>
    <row r="1246" spans="1:6" ht="25.5" outlineLevel="1" x14ac:dyDescent="0.2">
      <c r="A1246" s="51">
        <v>4</v>
      </c>
      <c r="B1246" s="52" t="s">
        <v>1563</v>
      </c>
      <c r="C1246" s="46"/>
      <c r="D1246" s="46"/>
      <c r="E1246" s="46"/>
      <c r="F1246" s="46"/>
    </row>
    <row r="1247" spans="1:6" outlineLevel="1" x14ac:dyDescent="0.2">
      <c r="A1247" s="46"/>
      <c r="B1247" s="46"/>
      <c r="C1247" s="46"/>
      <c r="D1247" s="46"/>
      <c r="E1247" s="46"/>
      <c r="F1247" s="46"/>
    </row>
    <row r="1248" spans="1:6" ht="12.75" customHeight="1" outlineLevel="1" x14ac:dyDescent="0.2">
      <c r="A1248" s="78" t="s">
        <v>225</v>
      </c>
      <c r="B1248" s="78"/>
      <c r="C1248" s="78"/>
      <c r="D1248" s="78"/>
      <c r="E1248" s="78"/>
      <c r="F1248" s="78"/>
    </row>
    <row r="1249" spans="1:6" ht="25.5" outlineLevel="1" x14ac:dyDescent="0.2">
      <c r="A1249" s="51">
        <v>1</v>
      </c>
      <c r="B1249" s="52" t="s">
        <v>227</v>
      </c>
      <c r="C1249" s="46"/>
      <c r="D1249" s="46"/>
      <c r="E1249" s="46"/>
      <c r="F1249" s="46"/>
    </row>
    <row r="1250" spans="1:6" ht="25.5" outlineLevel="1" x14ac:dyDescent="0.2">
      <c r="A1250" s="51">
        <v>2</v>
      </c>
      <c r="B1250" s="52" t="s">
        <v>1564</v>
      </c>
      <c r="C1250" s="46"/>
      <c r="D1250" s="46"/>
      <c r="E1250" s="46"/>
      <c r="F1250" s="46"/>
    </row>
    <row r="1251" spans="1:6" outlineLevel="1" x14ac:dyDescent="0.2">
      <c r="A1251" s="51">
        <v>3</v>
      </c>
      <c r="B1251" s="52" t="s">
        <v>1565</v>
      </c>
      <c r="C1251" s="46"/>
      <c r="D1251" s="46"/>
      <c r="E1251" s="46"/>
      <c r="F1251" s="46"/>
    </row>
    <row r="1252" spans="1:6" outlineLevel="1" x14ac:dyDescent="0.2">
      <c r="A1252" s="51">
        <v>4</v>
      </c>
      <c r="B1252" s="52" t="s">
        <v>1566</v>
      </c>
      <c r="C1252" s="46"/>
      <c r="D1252" s="46"/>
      <c r="E1252" s="46"/>
      <c r="F1252" s="46"/>
    </row>
    <row r="1253" spans="1:6" outlineLevel="1" x14ac:dyDescent="0.2">
      <c r="A1253" s="51">
        <v>5</v>
      </c>
      <c r="B1253" s="52" t="s">
        <v>1567</v>
      </c>
      <c r="C1253" s="46"/>
      <c r="D1253" s="46"/>
      <c r="E1253" s="46"/>
      <c r="F1253" s="46"/>
    </row>
    <row r="1254" spans="1:6" outlineLevel="1" x14ac:dyDescent="0.2">
      <c r="A1254" s="46"/>
      <c r="B1254" s="46"/>
      <c r="C1254" s="46"/>
      <c r="D1254" s="46"/>
      <c r="E1254" s="46"/>
      <c r="F1254" s="46"/>
    </row>
    <row r="1255" spans="1:6" ht="12.75" customHeight="1" outlineLevel="1" x14ac:dyDescent="0.2">
      <c r="A1255" s="78" t="s">
        <v>228</v>
      </c>
      <c r="B1255" s="78"/>
      <c r="C1255" s="78"/>
      <c r="D1255" s="78"/>
      <c r="E1255" s="78"/>
      <c r="F1255" s="78"/>
    </row>
    <row r="1256" spans="1:6" ht="38.25" outlineLevel="1" x14ac:dyDescent="0.2">
      <c r="A1256" s="51">
        <v>1</v>
      </c>
      <c r="B1256" s="52" t="s">
        <v>1568</v>
      </c>
      <c r="C1256" s="46"/>
      <c r="D1256" s="46"/>
      <c r="E1256" s="46"/>
      <c r="F1256" s="46"/>
    </row>
    <row r="1257" spans="1:6" ht="25.5" outlineLevel="1" x14ac:dyDescent="0.2">
      <c r="A1257" s="51">
        <v>2</v>
      </c>
      <c r="B1257" s="52" t="s">
        <v>1569</v>
      </c>
      <c r="C1257" s="46"/>
      <c r="D1257" s="46"/>
      <c r="E1257" s="46"/>
      <c r="F1257" s="46"/>
    </row>
    <row r="1258" spans="1:6" outlineLevel="1" x14ac:dyDescent="0.2">
      <c r="A1258" s="46"/>
      <c r="B1258" s="46"/>
      <c r="C1258" s="46"/>
      <c r="D1258" s="46"/>
      <c r="E1258" s="46"/>
      <c r="F1258" s="46"/>
    </row>
    <row r="1259" spans="1:6" ht="12.75" customHeight="1" outlineLevel="1" x14ac:dyDescent="0.2">
      <c r="A1259" s="78" t="s">
        <v>231</v>
      </c>
      <c r="B1259" s="78"/>
      <c r="C1259" s="78"/>
      <c r="D1259" s="78"/>
      <c r="E1259" s="78"/>
      <c r="F1259" s="78"/>
    </row>
    <row r="1260" spans="1:6" ht="25.5" outlineLevel="1" x14ac:dyDescent="0.2">
      <c r="A1260" s="51">
        <v>1</v>
      </c>
      <c r="B1260" s="52" t="s">
        <v>1570</v>
      </c>
      <c r="C1260" s="46"/>
      <c r="D1260" s="46"/>
      <c r="E1260" s="46"/>
      <c r="F1260" s="46"/>
    </row>
    <row r="1261" spans="1:6" ht="25.5" outlineLevel="1" x14ac:dyDescent="0.2">
      <c r="A1261" s="51">
        <v>2</v>
      </c>
      <c r="B1261" s="52" t="s">
        <v>1571</v>
      </c>
      <c r="C1261" s="46"/>
      <c r="D1261" s="46"/>
      <c r="E1261" s="46"/>
      <c r="F1261" s="46"/>
    </row>
    <row r="1262" spans="1:6" ht="25.5" outlineLevel="1" x14ac:dyDescent="0.2">
      <c r="A1262" s="51">
        <v>3</v>
      </c>
      <c r="B1262" s="52" t="s">
        <v>1572</v>
      </c>
      <c r="C1262" s="46"/>
      <c r="D1262" s="46"/>
      <c r="E1262" s="46"/>
      <c r="F1262" s="46"/>
    </row>
    <row r="1263" spans="1:6" outlineLevel="1" x14ac:dyDescent="0.2">
      <c r="A1263" s="46"/>
      <c r="B1263" s="46"/>
      <c r="C1263" s="46"/>
      <c r="D1263" s="46"/>
      <c r="E1263" s="46"/>
      <c r="F1263" s="46"/>
    </row>
    <row r="1264" spans="1:6" ht="12.75" customHeight="1" outlineLevel="1" x14ac:dyDescent="0.2">
      <c r="A1264" s="78" t="s">
        <v>234</v>
      </c>
      <c r="B1264" s="78"/>
      <c r="C1264" s="78"/>
      <c r="D1264" s="78"/>
      <c r="E1264" s="78"/>
      <c r="F1264" s="78"/>
    </row>
    <row r="1265" spans="1:6" ht="25.5" outlineLevel="1" x14ac:dyDescent="0.2">
      <c r="A1265" s="51">
        <v>1</v>
      </c>
      <c r="B1265" s="52" t="s">
        <v>1573</v>
      </c>
      <c r="C1265" s="46"/>
      <c r="D1265" s="46"/>
      <c r="E1265" s="46"/>
      <c r="F1265" s="46"/>
    </row>
    <row r="1266" spans="1:6" outlineLevel="1" x14ac:dyDescent="0.2">
      <c r="A1266" s="46"/>
      <c r="B1266" s="46"/>
      <c r="C1266" s="46"/>
      <c r="D1266" s="46"/>
      <c r="E1266" s="46"/>
      <c r="F1266" s="46"/>
    </row>
    <row r="1267" spans="1:6" ht="12.75" customHeight="1" outlineLevel="1" x14ac:dyDescent="0.2">
      <c r="A1267" s="78" t="s">
        <v>237</v>
      </c>
      <c r="B1267" s="78"/>
      <c r="C1267" s="78"/>
      <c r="D1267" s="78"/>
      <c r="E1267" s="78"/>
      <c r="F1267" s="78"/>
    </row>
    <row r="1268" spans="1:6" ht="25.5" outlineLevel="1" x14ac:dyDescent="0.2">
      <c r="A1268" s="51">
        <v>1</v>
      </c>
      <c r="B1268" s="52" t="s">
        <v>1574</v>
      </c>
      <c r="C1268" s="46"/>
      <c r="D1268" s="46"/>
      <c r="E1268" s="46"/>
      <c r="F1268" s="46"/>
    </row>
    <row r="1269" spans="1:6" outlineLevel="1" x14ac:dyDescent="0.2">
      <c r="A1269" s="46"/>
      <c r="B1269" s="46"/>
      <c r="C1269" s="46"/>
      <c r="D1269" s="46"/>
      <c r="E1269" s="46"/>
      <c r="F1269" s="46"/>
    </row>
    <row r="1270" spans="1:6" ht="12.75" customHeight="1" outlineLevel="1" x14ac:dyDescent="0.2">
      <c r="A1270" s="78" t="s">
        <v>240</v>
      </c>
      <c r="B1270" s="78"/>
      <c r="C1270" s="78"/>
      <c r="D1270" s="78"/>
      <c r="E1270" s="78"/>
      <c r="F1270" s="78"/>
    </row>
    <row r="1271" spans="1:6" ht="25.5" outlineLevel="1" x14ac:dyDescent="0.2">
      <c r="A1271" s="51">
        <v>1</v>
      </c>
      <c r="B1271" s="52" t="s">
        <v>1575</v>
      </c>
      <c r="C1271" s="46"/>
      <c r="D1271" s="46"/>
      <c r="E1271" s="46"/>
      <c r="F1271" s="46"/>
    </row>
    <row r="1272" spans="1:6" outlineLevel="1" x14ac:dyDescent="0.2">
      <c r="A1272" s="46"/>
      <c r="B1272" s="46"/>
      <c r="C1272" s="46"/>
      <c r="D1272" s="46"/>
      <c r="E1272" s="46"/>
      <c r="F1272" s="46"/>
    </row>
    <row r="1273" spans="1:6" ht="12.75" customHeight="1" outlineLevel="1" x14ac:dyDescent="0.2">
      <c r="A1273" s="78" t="s">
        <v>243</v>
      </c>
      <c r="B1273" s="78"/>
      <c r="C1273" s="78"/>
      <c r="D1273" s="78"/>
      <c r="E1273" s="78"/>
      <c r="F1273" s="78"/>
    </row>
    <row r="1274" spans="1:6" ht="25.5" outlineLevel="1" x14ac:dyDescent="0.2">
      <c r="A1274" s="51">
        <v>1</v>
      </c>
      <c r="B1274" s="52" t="s">
        <v>1576</v>
      </c>
      <c r="C1274" s="46"/>
      <c r="D1274" s="46"/>
      <c r="E1274" s="46"/>
      <c r="F1274" s="46"/>
    </row>
    <row r="1275" spans="1:6" ht="25.5" outlineLevel="1" x14ac:dyDescent="0.2">
      <c r="A1275" s="51">
        <v>2</v>
      </c>
      <c r="B1275" s="52" t="s">
        <v>1577</v>
      </c>
      <c r="C1275" s="46"/>
      <c r="D1275" s="46"/>
      <c r="E1275" s="46"/>
      <c r="F1275" s="46"/>
    </row>
    <row r="1276" spans="1:6" ht="25.5" outlineLevel="1" x14ac:dyDescent="0.2">
      <c r="A1276" s="51">
        <v>3</v>
      </c>
      <c r="B1276" s="52" t="s">
        <v>1578</v>
      </c>
      <c r="C1276" s="46"/>
      <c r="D1276" s="46"/>
      <c r="E1276" s="46"/>
      <c r="F1276" s="46"/>
    </row>
    <row r="1277" spans="1:6" outlineLevel="1" x14ac:dyDescent="0.2">
      <c r="A1277" s="46"/>
      <c r="B1277" s="46"/>
      <c r="C1277" s="46"/>
      <c r="D1277" s="46"/>
      <c r="E1277" s="46"/>
      <c r="F1277" s="46"/>
    </row>
    <row r="1278" spans="1:6" ht="12.75" customHeight="1" outlineLevel="1" x14ac:dyDescent="0.2">
      <c r="A1278" s="78" t="s">
        <v>246</v>
      </c>
      <c r="B1278" s="78"/>
      <c r="C1278" s="78"/>
      <c r="D1278" s="78"/>
      <c r="E1278" s="78"/>
      <c r="F1278" s="78"/>
    </row>
    <row r="1279" spans="1:6" ht="25.5" outlineLevel="1" x14ac:dyDescent="0.2">
      <c r="A1279" s="51">
        <v>1</v>
      </c>
      <c r="B1279" s="52" t="s">
        <v>1579</v>
      </c>
      <c r="C1279" s="46"/>
      <c r="D1279" s="46"/>
      <c r="E1279" s="46"/>
      <c r="F1279" s="46"/>
    </row>
    <row r="1280" spans="1:6" outlineLevel="1" x14ac:dyDescent="0.2">
      <c r="A1280" s="46"/>
      <c r="B1280" s="46"/>
      <c r="C1280" s="46"/>
      <c r="D1280" s="46"/>
      <c r="E1280" s="46"/>
      <c r="F1280" s="46"/>
    </row>
    <row r="1281" spans="1:6" ht="12.75" customHeight="1" outlineLevel="1" x14ac:dyDescent="0.2">
      <c r="A1281" s="78" t="s">
        <v>248</v>
      </c>
      <c r="B1281" s="78"/>
      <c r="C1281" s="78"/>
      <c r="D1281" s="78"/>
      <c r="E1281" s="78"/>
      <c r="F1281" s="78"/>
    </row>
    <row r="1282" spans="1:6" ht="25.5" outlineLevel="1" x14ac:dyDescent="0.2">
      <c r="A1282" s="51">
        <v>1</v>
      </c>
      <c r="B1282" s="52" t="s">
        <v>1580</v>
      </c>
      <c r="C1282" s="46"/>
      <c r="D1282" s="46"/>
      <c r="E1282" s="46"/>
      <c r="F1282" s="46"/>
    </row>
    <row r="1283" spans="1:6" outlineLevel="1" x14ac:dyDescent="0.2">
      <c r="A1283" s="46"/>
      <c r="B1283" s="46"/>
      <c r="C1283" s="46"/>
      <c r="D1283" s="46"/>
      <c r="E1283" s="46"/>
      <c r="F1283" s="46"/>
    </row>
    <row r="1284" spans="1:6" ht="12.75" customHeight="1" outlineLevel="1" x14ac:dyDescent="0.2">
      <c r="A1284" s="78" t="s">
        <v>250</v>
      </c>
      <c r="B1284" s="78"/>
      <c r="C1284" s="78"/>
      <c r="D1284" s="78"/>
      <c r="E1284" s="78"/>
      <c r="F1284" s="78"/>
    </row>
    <row r="1285" spans="1:6" ht="25.5" outlineLevel="1" x14ac:dyDescent="0.2">
      <c r="A1285" s="51">
        <v>1</v>
      </c>
      <c r="B1285" s="52" t="s">
        <v>1581</v>
      </c>
      <c r="C1285" s="46"/>
      <c r="D1285" s="46"/>
      <c r="E1285" s="46"/>
      <c r="F1285" s="46"/>
    </row>
    <row r="1286" spans="1:6" outlineLevel="1" x14ac:dyDescent="0.2">
      <c r="A1286" s="46"/>
      <c r="B1286" s="46"/>
      <c r="C1286" s="46"/>
      <c r="D1286" s="46"/>
      <c r="E1286" s="46"/>
      <c r="F1286" s="46"/>
    </row>
    <row r="1287" spans="1:6" ht="12.75" customHeight="1" outlineLevel="1" x14ac:dyDescent="0.2">
      <c r="A1287" s="78" t="s">
        <v>252</v>
      </c>
      <c r="B1287" s="78"/>
      <c r="C1287" s="78"/>
      <c r="D1287" s="78"/>
      <c r="E1287" s="78"/>
      <c r="F1287" s="78"/>
    </row>
    <row r="1288" spans="1:6" ht="25.5" outlineLevel="1" x14ac:dyDescent="0.2">
      <c r="A1288" s="51">
        <v>1</v>
      </c>
      <c r="B1288" s="52" t="s">
        <v>1582</v>
      </c>
      <c r="C1288" s="46"/>
      <c r="D1288" s="46"/>
      <c r="E1288" s="46"/>
      <c r="F1288" s="46"/>
    </row>
    <row r="1289" spans="1:6" outlineLevel="1" x14ac:dyDescent="0.2">
      <c r="A1289" s="46"/>
      <c r="B1289" s="46"/>
      <c r="C1289" s="46"/>
      <c r="D1289" s="46"/>
      <c r="E1289" s="46"/>
      <c r="F1289" s="46"/>
    </row>
    <row r="1290" spans="1:6" ht="12.75" customHeight="1" outlineLevel="1" x14ac:dyDescent="0.2">
      <c r="A1290" s="78" t="s">
        <v>255</v>
      </c>
      <c r="B1290" s="78"/>
      <c r="C1290" s="78"/>
      <c r="D1290" s="78"/>
      <c r="E1290" s="78"/>
      <c r="F1290" s="78"/>
    </row>
    <row r="1291" spans="1:6" outlineLevel="1" x14ac:dyDescent="0.2">
      <c r="A1291" s="51">
        <v>1</v>
      </c>
      <c r="B1291" s="52" t="s">
        <v>1583</v>
      </c>
      <c r="C1291" s="46"/>
      <c r="D1291" s="46"/>
      <c r="E1291" s="46"/>
      <c r="F1291" s="46"/>
    </row>
    <row r="1292" spans="1:6" ht="25.5" outlineLevel="1" x14ac:dyDescent="0.2">
      <c r="A1292" s="51">
        <v>2</v>
      </c>
      <c r="B1292" s="52" t="s">
        <v>1584</v>
      </c>
      <c r="C1292" s="46"/>
      <c r="D1292" s="46"/>
      <c r="E1292" s="46"/>
      <c r="F1292" s="46"/>
    </row>
    <row r="1293" spans="1:6" ht="38.25" outlineLevel="1" x14ac:dyDescent="0.2">
      <c r="A1293" s="51">
        <v>3</v>
      </c>
      <c r="B1293" s="52" t="s">
        <v>1585</v>
      </c>
      <c r="C1293" s="46"/>
      <c r="D1293" s="46"/>
      <c r="E1293" s="46"/>
      <c r="F1293" s="46"/>
    </row>
    <row r="1294" spans="1:6" ht="25.5" outlineLevel="1" x14ac:dyDescent="0.2">
      <c r="A1294" s="51">
        <v>4</v>
      </c>
      <c r="B1294" s="52" t="s">
        <v>1586</v>
      </c>
      <c r="C1294" s="46"/>
      <c r="D1294" s="46"/>
      <c r="E1294" s="46"/>
      <c r="F1294" s="46"/>
    </row>
    <row r="1295" spans="1:6" ht="25.5" outlineLevel="1" x14ac:dyDescent="0.2">
      <c r="A1295" s="51">
        <v>5</v>
      </c>
      <c r="B1295" s="52" t="s">
        <v>1587</v>
      </c>
      <c r="C1295" s="46"/>
      <c r="D1295" s="46"/>
      <c r="E1295" s="46"/>
      <c r="F1295" s="46"/>
    </row>
    <row r="1296" spans="1:6" outlineLevel="1" x14ac:dyDescent="0.2">
      <c r="A1296" s="46"/>
      <c r="B1296" s="46"/>
      <c r="C1296" s="46"/>
      <c r="D1296" s="46"/>
      <c r="E1296" s="46"/>
      <c r="F1296" s="46"/>
    </row>
    <row r="1297" spans="1:6" ht="12.75" customHeight="1" outlineLevel="1" x14ac:dyDescent="0.2">
      <c r="A1297" s="78" t="s">
        <v>257</v>
      </c>
      <c r="B1297" s="78"/>
      <c r="C1297" s="78"/>
      <c r="D1297" s="78"/>
      <c r="E1297" s="78"/>
      <c r="F1297" s="78"/>
    </row>
    <row r="1298" spans="1:6" outlineLevel="1" x14ac:dyDescent="0.2">
      <c r="A1298" s="51">
        <v>1</v>
      </c>
      <c r="B1298" s="52" t="s">
        <v>1588</v>
      </c>
      <c r="C1298" s="46"/>
      <c r="D1298" s="46"/>
      <c r="E1298" s="46"/>
      <c r="F1298" s="46"/>
    </row>
    <row r="1299" spans="1:6" outlineLevel="1" x14ac:dyDescent="0.2">
      <c r="A1299" s="51">
        <v>2</v>
      </c>
      <c r="B1299" s="52" t="s">
        <v>1589</v>
      </c>
      <c r="C1299" s="46"/>
      <c r="D1299" s="46"/>
      <c r="E1299" s="46"/>
      <c r="F1299" s="46"/>
    </row>
    <row r="1300" spans="1:6" ht="25.5" outlineLevel="1" x14ac:dyDescent="0.2">
      <c r="A1300" s="51">
        <v>3</v>
      </c>
      <c r="B1300" s="52" t="s">
        <v>1590</v>
      </c>
      <c r="C1300" s="46"/>
      <c r="D1300" s="46"/>
      <c r="E1300" s="46"/>
      <c r="F1300" s="46"/>
    </row>
    <row r="1301" spans="1:6" ht="25.5" outlineLevel="1" x14ac:dyDescent="0.2">
      <c r="A1301" s="51">
        <v>4</v>
      </c>
      <c r="B1301" s="52" t="s">
        <v>1591</v>
      </c>
      <c r="C1301" s="46"/>
      <c r="D1301" s="46"/>
      <c r="E1301" s="46"/>
      <c r="F1301" s="46"/>
    </row>
    <row r="1302" spans="1:6" outlineLevel="1" x14ac:dyDescent="0.2">
      <c r="A1302" s="51">
        <v>5</v>
      </c>
      <c r="B1302" s="52" t="s">
        <v>1592</v>
      </c>
      <c r="C1302" s="46"/>
      <c r="D1302" s="46"/>
      <c r="E1302" s="46"/>
      <c r="F1302" s="46"/>
    </row>
    <row r="1303" spans="1:6" outlineLevel="1" x14ac:dyDescent="0.2">
      <c r="A1303" s="46"/>
      <c r="B1303" s="46"/>
      <c r="C1303" s="46"/>
      <c r="D1303" s="46"/>
      <c r="E1303" s="46"/>
      <c r="F1303" s="46"/>
    </row>
    <row r="1304" spans="1:6" ht="12.75" customHeight="1" outlineLevel="1" x14ac:dyDescent="0.2">
      <c r="A1304" s="78" t="s">
        <v>259</v>
      </c>
      <c r="B1304" s="78"/>
      <c r="C1304" s="78"/>
      <c r="D1304" s="78"/>
      <c r="E1304" s="78"/>
      <c r="F1304" s="78"/>
    </row>
    <row r="1305" spans="1:6" outlineLevel="1" x14ac:dyDescent="0.2">
      <c r="A1305" s="51">
        <v>1</v>
      </c>
      <c r="B1305" s="52" t="s">
        <v>1593</v>
      </c>
      <c r="C1305" s="46"/>
      <c r="D1305" s="46"/>
      <c r="E1305" s="46"/>
      <c r="F1305" s="46"/>
    </row>
    <row r="1306" spans="1:6" ht="25.5" outlineLevel="1" x14ac:dyDescent="0.2">
      <c r="A1306" s="51">
        <v>2</v>
      </c>
      <c r="B1306" s="52" t="s">
        <v>1594</v>
      </c>
      <c r="C1306" s="46"/>
      <c r="D1306" s="46"/>
      <c r="E1306" s="46"/>
      <c r="F1306" s="46"/>
    </row>
    <row r="1307" spans="1:6" outlineLevel="1" x14ac:dyDescent="0.2">
      <c r="A1307" s="51">
        <v>3</v>
      </c>
      <c r="B1307" s="52" t="s">
        <v>1595</v>
      </c>
      <c r="C1307" s="46"/>
      <c r="D1307" s="46"/>
      <c r="E1307" s="46"/>
      <c r="F1307" s="46"/>
    </row>
    <row r="1308" spans="1:6" outlineLevel="1" x14ac:dyDescent="0.2">
      <c r="A1308" s="46"/>
      <c r="B1308" s="46"/>
      <c r="C1308" s="46"/>
      <c r="D1308" s="46"/>
      <c r="E1308" s="46"/>
      <c r="F1308" s="46"/>
    </row>
    <row r="1309" spans="1:6" ht="12.75" customHeight="1" outlineLevel="1" x14ac:dyDescent="0.2">
      <c r="A1309" s="78" t="s">
        <v>261</v>
      </c>
      <c r="B1309" s="78"/>
      <c r="C1309" s="78"/>
      <c r="D1309" s="78"/>
      <c r="E1309" s="78"/>
      <c r="F1309" s="78"/>
    </row>
    <row r="1310" spans="1:6" outlineLevel="1" x14ac:dyDescent="0.2">
      <c r="A1310" s="51">
        <v>1</v>
      </c>
      <c r="B1310" s="52" t="s">
        <v>1596</v>
      </c>
      <c r="C1310" s="46"/>
      <c r="D1310" s="46"/>
      <c r="E1310" s="46"/>
      <c r="F1310" s="46"/>
    </row>
    <row r="1311" spans="1:6" outlineLevel="1" x14ac:dyDescent="0.2">
      <c r="A1311" s="51">
        <v>2</v>
      </c>
      <c r="B1311" s="52" t="s">
        <v>1597</v>
      </c>
      <c r="C1311" s="46"/>
      <c r="D1311" s="46"/>
      <c r="E1311" s="46"/>
      <c r="F1311" s="46"/>
    </row>
    <row r="1312" spans="1:6" outlineLevel="1" x14ac:dyDescent="0.2">
      <c r="A1312" s="51">
        <v>3</v>
      </c>
      <c r="B1312" s="52" t="s">
        <v>1598</v>
      </c>
      <c r="C1312" s="46"/>
      <c r="D1312" s="46"/>
      <c r="E1312" s="46"/>
      <c r="F1312" s="46"/>
    </row>
    <row r="1313" spans="1:6" ht="25.5" outlineLevel="1" x14ac:dyDescent="0.2">
      <c r="A1313" s="51">
        <v>4</v>
      </c>
      <c r="B1313" s="52" t="s">
        <v>1599</v>
      </c>
      <c r="C1313" s="46"/>
      <c r="D1313" s="46"/>
      <c r="E1313" s="46"/>
      <c r="F1313" s="46"/>
    </row>
    <row r="1314" spans="1:6" outlineLevel="1" x14ac:dyDescent="0.2">
      <c r="A1314" s="46"/>
      <c r="B1314" s="46"/>
      <c r="C1314" s="46"/>
      <c r="D1314" s="46"/>
      <c r="E1314" s="46"/>
      <c r="F1314" s="46"/>
    </row>
    <row r="1315" spans="1:6" ht="12.75" customHeight="1" outlineLevel="1" x14ac:dyDescent="0.2">
      <c r="A1315" s="78" t="s">
        <v>264</v>
      </c>
      <c r="B1315" s="78"/>
      <c r="C1315" s="78"/>
      <c r="D1315" s="78"/>
      <c r="E1315" s="78"/>
      <c r="F1315" s="78"/>
    </row>
    <row r="1316" spans="1:6" ht="25.5" outlineLevel="1" x14ac:dyDescent="0.2">
      <c r="A1316" s="51">
        <v>1</v>
      </c>
      <c r="B1316" s="52" t="s">
        <v>1600</v>
      </c>
      <c r="C1316" s="46"/>
      <c r="D1316" s="46"/>
      <c r="E1316" s="46"/>
      <c r="F1316" s="46"/>
    </row>
    <row r="1317" spans="1:6" ht="25.5" outlineLevel="1" x14ac:dyDescent="0.2">
      <c r="A1317" s="51">
        <v>2</v>
      </c>
      <c r="B1317" s="52" t="s">
        <v>1601</v>
      </c>
      <c r="C1317" s="46"/>
      <c r="D1317" s="46"/>
      <c r="E1317" s="46"/>
      <c r="F1317" s="46"/>
    </row>
    <row r="1318" spans="1:6" ht="25.5" outlineLevel="1" x14ac:dyDescent="0.2">
      <c r="A1318" s="51">
        <v>3</v>
      </c>
      <c r="B1318" s="52" t="s">
        <v>1602</v>
      </c>
      <c r="C1318" s="46"/>
      <c r="D1318" s="46"/>
      <c r="E1318" s="46"/>
      <c r="F1318" s="46"/>
    </row>
    <row r="1319" spans="1:6" ht="25.5" outlineLevel="1" x14ac:dyDescent="0.2">
      <c r="A1319" s="51">
        <v>4</v>
      </c>
      <c r="B1319" s="52" t="s">
        <v>1603</v>
      </c>
      <c r="C1319" s="46"/>
      <c r="D1319" s="46"/>
      <c r="E1319" s="46"/>
      <c r="F1319" s="46"/>
    </row>
    <row r="1320" spans="1:6" outlineLevel="1" x14ac:dyDescent="0.2">
      <c r="A1320" s="46"/>
      <c r="B1320" s="46"/>
      <c r="C1320" s="46"/>
      <c r="D1320" s="46"/>
      <c r="E1320" s="46"/>
      <c r="F1320" s="46"/>
    </row>
    <row r="1321" spans="1:6" ht="12.75" customHeight="1" outlineLevel="1" x14ac:dyDescent="0.2">
      <c r="A1321" s="78" t="s">
        <v>266</v>
      </c>
      <c r="B1321" s="78"/>
      <c r="C1321" s="78"/>
      <c r="D1321" s="78"/>
      <c r="E1321" s="78"/>
      <c r="F1321" s="78"/>
    </row>
    <row r="1322" spans="1:6" ht="25.5" outlineLevel="1" x14ac:dyDescent="0.2">
      <c r="A1322" s="51">
        <v>1</v>
      </c>
      <c r="B1322" s="52" t="s">
        <v>1604</v>
      </c>
      <c r="C1322" s="46"/>
      <c r="D1322" s="46"/>
      <c r="E1322" s="46"/>
      <c r="F1322" s="46"/>
    </row>
    <row r="1323" spans="1:6" outlineLevel="1" x14ac:dyDescent="0.2">
      <c r="A1323" s="51">
        <v>2</v>
      </c>
      <c r="B1323" s="52" t="s">
        <v>1605</v>
      </c>
      <c r="C1323" s="46"/>
      <c r="D1323" s="46"/>
      <c r="E1323" s="46"/>
      <c r="F1323" s="46"/>
    </row>
    <row r="1324" spans="1:6" outlineLevel="1" x14ac:dyDescent="0.2">
      <c r="A1324" s="51">
        <v>3</v>
      </c>
      <c r="B1324" s="52" t="s">
        <v>1606</v>
      </c>
      <c r="C1324" s="46"/>
      <c r="D1324" s="46"/>
      <c r="E1324" s="46"/>
      <c r="F1324" s="46"/>
    </row>
    <row r="1325" spans="1:6" outlineLevel="1" x14ac:dyDescent="0.2">
      <c r="A1325" s="46"/>
      <c r="B1325" s="46"/>
      <c r="C1325" s="46"/>
      <c r="D1325" s="46"/>
      <c r="E1325" s="46"/>
      <c r="F1325" s="46"/>
    </row>
    <row r="1326" spans="1:6" ht="12.75" customHeight="1" outlineLevel="1" x14ac:dyDescent="0.2">
      <c r="A1326" s="78" t="s">
        <v>268</v>
      </c>
      <c r="B1326" s="78"/>
      <c r="C1326" s="78"/>
      <c r="D1326" s="78"/>
      <c r="E1326" s="78"/>
      <c r="F1326" s="78"/>
    </row>
    <row r="1327" spans="1:6" outlineLevel="1" x14ac:dyDescent="0.2">
      <c r="A1327" s="51">
        <v>1</v>
      </c>
      <c r="B1327" s="52" t="s">
        <v>1607</v>
      </c>
      <c r="C1327" s="46"/>
      <c r="D1327" s="46"/>
      <c r="E1327" s="46"/>
      <c r="F1327" s="46"/>
    </row>
    <row r="1328" spans="1:6" outlineLevel="1" x14ac:dyDescent="0.2">
      <c r="A1328" s="51">
        <v>2</v>
      </c>
      <c r="B1328" s="52" t="s">
        <v>1608</v>
      </c>
      <c r="C1328" s="46"/>
      <c r="D1328" s="46"/>
      <c r="E1328" s="46"/>
      <c r="F1328" s="46"/>
    </row>
    <row r="1329" spans="1:6" ht="25.5" outlineLevel="1" x14ac:dyDescent="0.2">
      <c r="A1329" s="51">
        <v>3</v>
      </c>
      <c r="B1329" s="52" t="s">
        <v>1609</v>
      </c>
      <c r="C1329" s="46"/>
      <c r="D1329" s="46"/>
      <c r="E1329" s="46"/>
      <c r="F1329" s="46"/>
    </row>
    <row r="1330" spans="1:6" ht="25.5" outlineLevel="1" x14ac:dyDescent="0.2">
      <c r="A1330" s="51">
        <v>4</v>
      </c>
      <c r="B1330" s="52" t="s">
        <v>1610</v>
      </c>
      <c r="C1330" s="46"/>
      <c r="D1330" s="46"/>
      <c r="E1330" s="46"/>
      <c r="F1330" s="46"/>
    </row>
    <row r="1331" spans="1:6" ht="38.25" outlineLevel="1" x14ac:dyDescent="0.2">
      <c r="A1331" s="51">
        <v>5</v>
      </c>
      <c r="B1331" s="52" t="s">
        <v>1611</v>
      </c>
      <c r="C1331" s="46"/>
      <c r="D1331" s="46"/>
      <c r="E1331" s="46"/>
      <c r="F1331" s="46"/>
    </row>
    <row r="1332" spans="1:6" outlineLevel="1" x14ac:dyDescent="0.2">
      <c r="A1332" s="46"/>
      <c r="B1332" s="46"/>
      <c r="C1332" s="46"/>
      <c r="D1332" s="46"/>
      <c r="E1332" s="46"/>
      <c r="F1332" s="46"/>
    </row>
    <row r="1333" spans="1:6" ht="12.75" customHeight="1" outlineLevel="1" x14ac:dyDescent="0.2">
      <c r="A1333" s="78" t="s">
        <v>270</v>
      </c>
      <c r="B1333" s="78"/>
      <c r="C1333" s="78"/>
      <c r="D1333" s="78"/>
      <c r="E1333" s="78"/>
      <c r="F1333" s="78"/>
    </row>
    <row r="1334" spans="1:6" outlineLevel="1" x14ac:dyDescent="0.2">
      <c r="A1334" s="51">
        <v>1</v>
      </c>
      <c r="B1334" s="52" t="s">
        <v>1612</v>
      </c>
      <c r="C1334" s="46"/>
      <c r="D1334" s="46"/>
      <c r="E1334" s="46"/>
      <c r="F1334" s="46"/>
    </row>
    <row r="1335" spans="1:6" outlineLevel="1" x14ac:dyDescent="0.2">
      <c r="A1335" s="51">
        <v>2</v>
      </c>
      <c r="B1335" s="52" t="s">
        <v>1613</v>
      </c>
      <c r="C1335" s="46"/>
      <c r="D1335" s="46"/>
      <c r="E1335" s="46"/>
      <c r="F1335" s="46"/>
    </row>
    <row r="1336" spans="1:6" outlineLevel="1" x14ac:dyDescent="0.2">
      <c r="A1336" s="51">
        <v>3</v>
      </c>
      <c r="B1336" s="52" t="s">
        <v>1614</v>
      </c>
      <c r="C1336" s="46"/>
      <c r="D1336" s="46"/>
      <c r="E1336" s="46"/>
      <c r="F1336" s="46"/>
    </row>
    <row r="1337" spans="1:6" outlineLevel="1" x14ac:dyDescent="0.2">
      <c r="A1337" s="46"/>
      <c r="B1337" s="46"/>
      <c r="C1337" s="46"/>
      <c r="D1337" s="46"/>
      <c r="E1337" s="46"/>
      <c r="F1337" s="46"/>
    </row>
    <row r="1338" spans="1:6" ht="12.75" customHeight="1" outlineLevel="1" x14ac:dyDescent="0.2">
      <c r="A1338" s="78" t="s">
        <v>272</v>
      </c>
      <c r="B1338" s="78"/>
      <c r="C1338" s="78"/>
      <c r="D1338" s="78"/>
      <c r="E1338" s="78"/>
      <c r="F1338" s="78"/>
    </row>
    <row r="1339" spans="1:6" outlineLevel="1" x14ac:dyDescent="0.2">
      <c r="A1339" s="51">
        <v>1</v>
      </c>
      <c r="B1339" s="52" t="s">
        <v>1615</v>
      </c>
      <c r="C1339" s="46"/>
      <c r="D1339" s="46"/>
      <c r="E1339" s="46"/>
      <c r="F1339" s="46"/>
    </row>
    <row r="1340" spans="1:6" ht="25.5" outlineLevel="1" x14ac:dyDescent="0.2">
      <c r="A1340" s="51">
        <v>2</v>
      </c>
      <c r="B1340" s="52" t="s">
        <v>1616</v>
      </c>
      <c r="C1340" s="46"/>
      <c r="D1340" s="46"/>
      <c r="E1340" s="46"/>
      <c r="F1340" s="46"/>
    </row>
    <row r="1341" spans="1:6" outlineLevel="1" x14ac:dyDescent="0.2">
      <c r="A1341" s="51">
        <v>3</v>
      </c>
      <c r="B1341" s="52" t="s">
        <v>1617</v>
      </c>
      <c r="C1341" s="46"/>
      <c r="D1341" s="46"/>
      <c r="E1341" s="46"/>
      <c r="F1341" s="46"/>
    </row>
    <row r="1342" spans="1:6" outlineLevel="1" x14ac:dyDescent="0.2">
      <c r="A1342" s="46"/>
      <c r="B1342" s="46"/>
      <c r="C1342" s="46"/>
      <c r="D1342" s="46"/>
      <c r="E1342" s="46"/>
      <c r="F1342" s="46"/>
    </row>
    <row r="1343" spans="1:6" ht="12.75" customHeight="1" outlineLevel="1" x14ac:dyDescent="0.2">
      <c r="A1343" s="78" t="s">
        <v>274</v>
      </c>
      <c r="B1343" s="78"/>
      <c r="C1343" s="78"/>
      <c r="D1343" s="78"/>
      <c r="E1343" s="78"/>
      <c r="F1343" s="78"/>
    </row>
    <row r="1344" spans="1:6" outlineLevel="1" x14ac:dyDescent="0.2">
      <c r="A1344" s="51">
        <v>1</v>
      </c>
      <c r="B1344" s="52" t="s">
        <v>1618</v>
      </c>
      <c r="C1344" s="46"/>
      <c r="D1344" s="46"/>
      <c r="E1344" s="46"/>
      <c r="F1344" s="46"/>
    </row>
    <row r="1345" spans="1:6" outlineLevel="1" x14ac:dyDescent="0.2">
      <c r="A1345" s="51">
        <v>2</v>
      </c>
      <c r="B1345" s="52" t="s">
        <v>1619</v>
      </c>
      <c r="C1345" s="46"/>
      <c r="D1345" s="46"/>
      <c r="E1345" s="46"/>
      <c r="F1345" s="46"/>
    </row>
    <row r="1346" spans="1:6" ht="25.5" outlineLevel="1" x14ac:dyDescent="0.2">
      <c r="A1346" s="51">
        <v>3</v>
      </c>
      <c r="B1346" s="52" t="s">
        <v>1620</v>
      </c>
      <c r="C1346" s="46"/>
      <c r="D1346" s="46"/>
      <c r="E1346" s="46"/>
      <c r="F1346" s="46"/>
    </row>
    <row r="1347" spans="1:6" outlineLevel="1" x14ac:dyDescent="0.2">
      <c r="A1347" s="46"/>
      <c r="B1347" s="46"/>
      <c r="C1347" s="46"/>
      <c r="D1347" s="46"/>
      <c r="E1347" s="46"/>
      <c r="F1347" s="46"/>
    </row>
    <row r="1348" spans="1:6" ht="12.75" customHeight="1" outlineLevel="1" x14ac:dyDescent="0.2">
      <c r="A1348" s="78" t="s">
        <v>277</v>
      </c>
      <c r="B1348" s="78"/>
      <c r="C1348" s="78"/>
      <c r="D1348" s="78"/>
      <c r="E1348" s="78"/>
      <c r="F1348" s="78"/>
    </row>
    <row r="1349" spans="1:6" ht="25.5" outlineLevel="1" x14ac:dyDescent="0.2">
      <c r="A1349" s="51">
        <v>1</v>
      </c>
      <c r="B1349" s="52" t="s">
        <v>1621</v>
      </c>
      <c r="C1349" s="46"/>
      <c r="D1349" s="46"/>
      <c r="E1349" s="46"/>
      <c r="F1349" s="46"/>
    </row>
    <row r="1350" spans="1:6" ht="25.5" outlineLevel="1" x14ac:dyDescent="0.2">
      <c r="A1350" s="51">
        <v>2</v>
      </c>
      <c r="B1350" s="52" t="s">
        <v>1622</v>
      </c>
      <c r="C1350" s="46"/>
      <c r="D1350" s="46"/>
      <c r="E1350" s="46"/>
      <c r="F1350" s="46"/>
    </row>
    <row r="1351" spans="1:6" outlineLevel="1" x14ac:dyDescent="0.2">
      <c r="A1351" s="51">
        <v>3</v>
      </c>
      <c r="B1351" s="52" t="s">
        <v>1623</v>
      </c>
      <c r="C1351" s="46"/>
      <c r="D1351" s="46"/>
      <c r="E1351" s="46"/>
      <c r="F1351" s="46"/>
    </row>
    <row r="1352" spans="1:6" outlineLevel="1" x14ac:dyDescent="0.2">
      <c r="A1352" s="46"/>
      <c r="B1352" s="46"/>
      <c r="C1352" s="46"/>
      <c r="D1352" s="46"/>
      <c r="E1352" s="46"/>
      <c r="F1352" s="46"/>
    </row>
    <row r="1353" spans="1:6" ht="12.75" customHeight="1" outlineLevel="1" x14ac:dyDescent="0.2">
      <c r="A1353" s="78" t="s">
        <v>279</v>
      </c>
      <c r="B1353" s="78"/>
      <c r="C1353" s="78"/>
      <c r="D1353" s="78"/>
      <c r="E1353" s="78"/>
      <c r="F1353" s="78"/>
    </row>
    <row r="1354" spans="1:6" ht="25.5" outlineLevel="1" x14ac:dyDescent="0.2">
      <c r="A1354" s="51">
        <v>1</v>
      </c>
      <c r="B1354" s="52" t="s">
        <v>1624</v>
      </c>
      <c r="C1354" s="46"/>
      <c r="D1354" s="46"/>
      <c r="E1354" s="46"/>
      <c r="F1354" s="46"/>
    </row>
    <row r="1355" spans="1:6" ht="25.5" outlineLevel="1" x14ac:dyDescent="0.2">
      <c r="A1355" s="51">
        <v>2</v>
      </c>
      <c r="B1355" s="52" t="s">
        <v>1625</v>
      </c>
      <c r="C1355" s="46"/>
      <c r="D1355" s="46"/>
      <c r="E1355" s="46"/>
      <c r="F1355" s="46"/>
    </row>
    <row r="1356" spans="1:6" outlineLevel="1" x14ac:dyDescent="0.2">
      <c r="A1356" s="51">
        <v>3</v>
      </c>
      <c r="B1356" s="52" t="s">
        <v>1606</v>
      </c>
      <c r="C1356" s="46"/>
      <c r="D1356" s="46"/>
      <c r="E1356" s="46"/>
      <c r="F1356" s="46"/>
    </row>
    <row r="1357" spans="1:6" outlineLevel="1" x14ac:dyDescent="0.2">
      <c r="A1357" s="46"/>
      <c r="B1357" s="46"/>
      <c r="C1357" s="46"/>
      <c r="D1357" s="46"/>
      <c r="E1357" s="46"/>
      <c r="F1357" s="46"/>
    </row>
    <row r="1358" spans="1:6" ht="12.75" customHeight="1" outlineLevel="1" x14ac:dyDescent="0.2">
      <c r="A1358" s="78" t="s">
        <v>281</v>
      </c>
      <c r="B1358" s="78"/>
      <c r="C1358" s="78"/>
      <c r="D1358" s="78"/>
      <c r="E1358" s="78"/>
      <c r="F1358" s="78"/>
    </row>
    <row r="1359" spans="1:6" outlineLevel="1" x14ac:dyDescent="0.2">
      <c r="A1359" s="51">
        <v>1</v>
      </c>
      <c r="B1359" s="52" t="s">
        <v>1626</v>
      </c>
      <c r="C1359" s="46"/>
      <c r="D1359" s="46"/>
      <c r="E1359" s="46"/>
      <c r="F1359" s="46"/>
    </row>
    <row r="1360" spans="1:6" ht="25.5" outlineLevel="1" x14ac:dyDescent="0.2">
      <c r="A1360" s="51">
        <v>2</v>
      </c>
      <c r="B1360" s="52" t="s">
        <v>1627</v>
      </c>
      <c r="C1360" s="46"/>
      <c r="D1360" s="46"/>
      <c r="E1360" s="46"/>
      <c r="F1360" s="46"/>
    </row>
    <row r="1361" spans="1:6" outlineLevel="1" x14ac:dyDescent="0.2">
      <c r="A1361" s="51">
        <v>3</v>
      </c>
      <c r="B1361" s="52" t="s">
        <v>1628</v>
      </c>
      <c r="C1361" s="46"/>
      <c r="D1361" s="46"/>
      <c r="E1361" s="46"/>
      <c r="F1361" s="46"/>
    </row>
    <row r="1362" spans="1:6" outlineLevel="1" x14ac:dyDescent="0.2">
      <c r="A1362" s="46"/>
      <c r="B1362" s="46"/>
      <c r="C1362" s="46"/>
      <c r="D1362" s="46"/>
      <c r="E1362" s="46"/>
      <c r="F1362" s="46"/>
    </row>
    <row r="1363" spans="1:6" ht="12.75" customHeight="1" outlineLevel="1" x14ac:dyDescent="0.2">
      <c r="A1363" s="78" t="s">
        <v>284</v>
      </c>
      <c r="B1363" s="78"/>
      <c r="C1363" s="78"/>
      <c r="D1363" s="78"/>
      <c r="E1363" s="78"/>
      <c r="F1363" s="78"/>
    </row>
    <row r="1364" spans="1:6" outlineLevel="1" x14ac:dyDescent="0.2">
      <c r="A1364" s="51">
        <v>1</v>
      </c>
      <c r="B1364" s="52" t="s">
        <v>287</v>
      </c>
      <c r="C1364" s="46"/>
      <c r="D1364" s="46"/>
      <c r="E1364" s="46"/>
      <c r="F1364" s="46"/>
    </row>
    <row r="1365" spans="1:6" outlineLevel="1" x14ac:dyDescent="0.2">
      <c r="A1365" s="51">
        <v>2</v>
      </c>
      <c r="B1365" s="52" t="s">
        <v>1629</v>
      </c>
      <c r="C1365" s="46"/>
      <c r="D1365" s="46"/>
      <c r="E1365" s="46"/>
      <c r="F1365" s="46"/>
    </row>
    <row r="1366" spans="1:6" ht="25.5" outlineLevel="1" x14ac:dyDescent="0.2">
      <c r="A1366" s="51">
        <v>3</v>
      </c>
      <c r="B1366" s="52" t="s">
        <v>1630</v>
      </c>
      <c r="C1366" s="46"/>
      <c r="D1366" s="46"/>
      <c r="E1366" s="46"/>
      <c r="F1366" s="46"/>
    </row>
    <row r="1367" spans="1:6" outlineLevel="1" x14ac:dyDescent="0.2">
      <c r="A1367" s="51">
        <v>4</v>
      </c>
      <c r="B1367" s="52" t="s">
        <v>1631</v>
      </c>
      <c r="C1367" s="46"/>
      <c r="D1367" s="46"/>
      <c r="E1367" s="46"/>
      <c r="F1367" s="46"/>
    </row>
    <row r="1368" spans="1:6" outlineLevel="1" x14ac:dyDescent="0.2">
      <c r="A1368" s="51">
        <v>5</v>
      </c>
      <c r="B1368" s="52" t="s">
        <v>1632</v>
      </c>
      <c r="C1368" s="46"/>
      <c r="D1368" s="46"/>
      <c r="E1368" s="46"/>
      <c r="F1368" s="46"/>
    </row>
    <row r="1369" spans="1:6" outlineLevel="1" x14ac:dyDescent="0.2">
      <c r="A1369" s="46"/>
      <c r="B1369" s="46"/>
      <c r="C1369" s="46"/>
      <c r="D1369" s="46"/>
      <c r="E1369" s="46"/>
      <c r="F1369" s="46"/>
    </row>
    <row r="1370" spans="1:6" ht="12.75" customHeight="1" outlineLevel="1" x14ac:dyDescent="0.2">
      <c r="A1370" s="78" t="s">
        <v>288</v>
      </c>
      <c r="B1370" s="78"/>
      <c r="C1370" s="78"/>
      <c r="D1370" s="78"/>
      <c r="E1370" s="78"/>
      <c r="F1370" s="78"/>
    </row>
    <row r="1371" spans="1:6" ht="25.5" outlineLevel="1" x14ac:dyDescent="0.2">
      <c r="A1371" s="51">
        <v>1</v>
      </c>
      <c r="B1371" s="52" t="s">
        <v>1633</v>
      </c>
      <c r="C1371" s="46"/>
      <c r="D1371" s="46"/>
      <c r="E1371" s="46"/>
      <c r="F1371" s="46"/>
    </row>
    <row r="1372" spans="1:6" outlineLevel="1" x14ac:dyDescent="0.2">
      <c r="A1372" s="46"/>
      <c r="B1372" s="46"/>
      <c r="C1372" s="46"/>
      <c r="D1372" s="46"/>
      <c r="E1372" s="46"/>
      <c r="F1372" s="46"/>
    </row>
    <row r="1373" spans="1:6" ht="12.75" customHeight="1" outlineLevel="1" x14ac:dyDescent="0.2">
      <c r="A1373" s="78" t="s">
        <v>291</v>
      </c>
      <c r="B1373" s="78"/>
      <c r="C1373" s="78"/>
      <c r="D1373" s="78"/>
      <c r="E1373" s="78"/>
      <c r="F1373" s="78"/>
    </row>
    <row r="1374" spans="1:6" ht="25.5" outlineLevel="1" x14ac:dyDescent="0.2">
      <c r="A1374" s="51">
        <v>1</v>
      </c>
      <c r="B1374" s="52" t="s">
        <v>1634</v>
      </c>
      <c r="C1374" s="46"/>
      <c r="D1374" s="46"/>
      <c r="E1374" s="46"/>
      <c r="F1374" s="46"/>
    </row>
    <row r="1375" spans="1:6" outlineLevel="1" x14ac:dyDescent="0.2">
      <c r="A1375" s="46"/>
      <c r="B1375" s="46"/>
      <c r="C1375" s="46"/>
      <c r="D1375" s="46"/>
      <c r="E1375" s="46"/>
      <c r="F1375" s="46"/>
    </row>
    <row r="1376" spans="1:6" ht="12.75" customHeight="1" outlineLevel="1" x14ac:dyDescent="0.2">
      <c r="A1376" s="78" t="s">
        <v>294</v>
      </c>
      <c r="B1376" s="78"/>
      <c r="C1376" s="78"/>
      <c r="D1376" s="78"/>
      <c r="E1376" s="78"/>
      <c r="F1376" s="78"/>
    </row>
    <row r="1377" spans="1:6" ht="25.5" outlineLevel="1" x14ac:dyDescent="0.2">
      <c r="A1377" s="51">
        <v>1</v>
      </c>
      <c r="B1377" s="52" t="s">
        <v>1635</v>
      </c>
      <c r="C1377" s="46"/>
      <c r="D1377" s="46"/>
      <c r="E1377" s="46"/>
      <c r="F1377" s="46"/>
    </row>
    <row r="1378" spans="1:6" outlineLevel="1" x14ac:dyDescent="0.2">
      <c r="A1378" s="46"/>
      <c r="B1378" s="46"/>
      <c r="C1378" s="46"/>
      <c r="D1378" s="46"/>
      <c r="E1378" s="46"/>
      <c r="F1378" s="46"/>
    </row>
    <row r="1379" spans="1:6" ht="12.75" customHeight="1" outlineLevel="1" x14ac:dyDescent="0.2">
      <c r="A1379" s="78" t="s">
        <v>1636</v>
      </c>
      <c r="B1379" s="78"/>
      <c r="C1379" s="78"/>
      <c r="D1379" s="78"/>
      <c r="E1379" s="78"/>
      <c r="F1379" s="78"/>
    </row>
    <row r="1380" spans="1:6" ht="38.25" outlineLevel="1" x14ac:dyDescent="0.2">
      <c r="A1380" s="51">
        <v>1</v>
      </c>
      <c r="B1380" s="52" t="s">
        <v>1637</v>
      </c>
      <c r="C1380" s="46"/>
      <c r="D1380" s="46"/>
      <c r="E1380" s="46"/>
      <c r="F1380" s="46"/>
    </row>
    <row r="1381" spans="1:6" ht="25.5" outlineLevel="1" x14ac:dyDescent="0.2">
      <c r="A1381" s="51">
        <v>2</v>
      </c>
      <c r="B1381" s="52" t="s">
        <v>1638</v>
      </c>
      <c r="C1381" s="46"/>
      <c r="D1381" s="46"/>
      <c r="E1381" s="46"/>
      <c r="F1381" s="46"/>
    </row>
    <row r="1382" spans="1:6" ht="25.5" outlineLevel="1" x14ac:dyDescent="0.2">
      <c r="A1382" s="51">
        <v>3</v>
      </c>
      <c r="B1382" s="52" t="s">
        <v>1639</v>
      </c>
      <c r="C1382" s="46"/>
      <c r="D1382" s="46"/>
      <c r="E1382" s="46"/>
      <c r="F1382" s="46"/>
    </row>
    <row r="1383" spans="1:6" outlineLevel="1" x14ac:dyDescent="0.2">
      <c r="A1383" s="46"/>
      <c r="B1383" s="46"/>
      <c r="C1383" s="46"/>
      <c r="D1383" s="46"/>
      <c r="E1383" s="46"/>
      <c r="F1383" s="46"/>
    </row>
    <row r="1384" spans="1:6" ht="12.75" customHeight="1" outlineLevel="1" x14ac:dyDescent="0.2">
      <c r="A1384" s="78" t="s">
        <v>1640</v>
      </c>
      <c r="B1384" s="78"/>
      <c r="C1384" s="78"/>
      <c r="D1384" s="78"/>
      <c r="E1384" s="78"/>
      <c r="F1384" s="78"/>
    </row>
    <row r="1385" spans="1:6" ht="38.25" outlineLevel="1" x14ac:dyDescent="0.2">
      <c r="A1385" s="51">
        <v>1</v>
      </c>
      <c r="B1385" s="52" t="s">
        <v>1641</v>
      </c>
      <c r="C1385" s="46"/>
      <c r="D1385" s="46"/>
      <c r="E1385" s="46"/>
      <c r="F1385" s="46"/>
    </row>
    <row r="1386" spans="1:6" ht="25.5" outlineLevel="1" x14ac:dyDescent="0.2">
      <c r="A1386" s="51">
        <v>2</v>
      </c>
      <c r="B1386" s="52" t="s">
        <v>1642</v>
      </c>
      <c r="C1386" s="46"/>
      <c r="D1386" s="46"/>
      <c r="E1386" s="46"/>
      <c r="F1386" s="46"/>
    </row>
    <row r="1387" spans="1:6" ht="25.5" outlineLevel="1" x14ac:dyDescent="0.2">
      <c r="A1387" s="51">
        <v>3</v>
      </c>
      <c r="B1387" s="52" t="s">
        <v>1643</v>
      </c>
      <c r="C1387" s="46"/>
      <c r="D1387" s="46"/>
      <c r="E1387" s="46"/>
      <c r="F1387" s="46"/>
    </row>
    <row r="1388" spans="1:6" outlineLevel="1" x14ac:dyDescent="0.2">
      <c r="A1388" s="46"/>
      <c r="B1388" s="46"/>
      <c r="C1388" s="46"/>
      <c r="D1388" s="46"/>
      <c r="E1388" s="46"/>
      <c r="F1388" s="46"/>
    </row>
    <row r="1389" spans="1:6" ht="12.75" customHeight="1" outlineLevel="1" x14ac:dyDescent="0.2">
      <c r="A1389" s="78" t="s">
        <v>1644</v>
      </c>
      <c r="B1389" s="78"/>
      <c r="C1389" s="78"/>
      <c r="D1389" s="78"/>
      <c r="E1389" s="78"/>
      <c r="F1389" s="78"/>
    </row>
    <row r="1390" spans="1:6" ht="38.25" outlineLevel="1" x14ac:dyDescent="0.2">
      <c r="A1390" s="51">
        <v>1</v>
      </c>
      <c r="B1390" s="52" t="s">
        <v>1645</v>
      </c>
      <c r="C1390" s="46"/>
      <c r="D1390" s="46"/>
      <c r="E1390" s="46"/>
      <c r="F1390" s="46"/>
    </row>
    <row r="1391" spans="1:6" outlineLevel="1" x14ac:dyDescent="0.2">
      <c r="A1391" s="51">
        <v>2</v>
      </c>
      <c r="B1391" s="52" t="s">
        <v>1646</v>
      </c>
      <c r="C1391" s="46"/>
      <c r="D1391" s="46"/>
      <c r="E1391" s="46"/>
      <c r="F1391" s="46"/>
    </row>
    <row r="1392" spans="1:6" ht="25.5" outlineLevel="1" x14ac:dyDescent="0.2">
      <c r="A1392" s="51">
        <v>3</v>
      </c>
      <c r="B1392" s="52" t="s">
        <v>1647</v>
      </c>
      <c r="C1392" s="46"/>
      <c r="D1392" s="46"/>
      <c r="E1392" s="46"/>
      <c r="F1392" s="46"/>
    </row>
    <row r="1393" spans="1:6" ht="25.5" outlineLevel="1" x14ac:dyDescent="0.2">
      <c r="A1393" s="51">
        <v>4</v>
      </c>
      <c r="B1393" s="52" t="s">
        <v>1648</v>
      </c>
      <c r="C1393" s="46"/>
      <c r="D1393" s="46"/>
      <c r="E1393" s="46"/>
      <c r="F1393" s="46"/>
    </row>
    <row r="1394" spans="1:6" ht="38.25" outlineLevel="1" x14ac:dyDescent="0.2">
      <c r="A1394" s="51">
        <v>5</v>
      </c>
      <c r="B1394" s="52" t="s">
        <v>1649</v>
      </c>
      <c r="C1394" s="46"/>
      <c r="D1394" s="46"/>
      <c r="E1394" s="46"/>
      <c r="F1394" s="46"/>
    </row>
    <row r="1395" spans="1:6" ht="25.5" outlineLevel="1" x14ac:dyDescent="0.2">
      <c r="A1395" s="51">
        <v>6</v>
      </c>
      <c r="B1395" s="52" t="s">
        <v>1650</v>
      </c>
      <c r="C1395" s="46"/>
      <c r="D1395" s="46"/>
      <c r="E1395" s="46"/>
      <c r="F1395" s="46"/>
    </row>
    <row r="1396" spans="1:6" outlineLevel="1" x14ac:dyDescent="0.2">
      <c r="A1396" s="51">
        <v>7</v>
      </c>
      <c r="B1396" s="52" t="s">
        <v>1651</v>
      </c>
      <c r="C1396" s="46"/>
      <c r="D1396" s="46"/>
      <c r="E1396" s="46"/>
      <c r="F1396" s="46"/>
    </row>
    <row r="1397" spans="1:6" outlineLevel="1" x14ac:dyDescent="0.2">
      <c r="A1397" s="46"/>
      <c r="B1397" s="46"/>
      <c r="C1397" s="46"/>
      <c r="D1397" s="46"/>
      <c r="E1397" s="46"/>
      <c r="F1397" s="46"/>
    </row>
    <row r="1398" spans="1:6" ht="12.75" customHeight="1" outlineLevel="1" x14ac:dyDescent="0.2">
      <c r="A1398" s="78" t="s">
        <v>1652</v>
      </c>
      <c r="B1398" s="78"/>
      <c r="C1398" s="78"/>
      <c r="D1398" s="78"/>
      <c r="E1398" s="78"/>
      <c r="F1398" s="78"/>
    </row>
    <row r="1399" spans="1:6" ht="25.5" outlineLevel="1" x14ac:dyDescent="0.2">
      <c r="A1399" s="51">
        <v>1</v>
      </c>
      <c r="B1399" s="52" t="s">
        <v>1653</v>
      </c>
      <c r="C1399" s="46"/>
      <c r="D1399" s="46"/>
      <c r="E1399" s="46"/>
      <c r="F1399" s="46"/>
    </row>
    <row r="1400" spans="1:6" ht="25.5" outlineLevel="1" x14ac:dyDescent="0.2">
      <c r="A1400" s="51">
        <v>2</v>
      </c>
      <c r="B1400" s="52" t="s">
        <v>1654</v>
      </c>
      <c r="C1400" s="46"/>
      <c r="D1400" s="46"/>
      <c r="E1400" s="46"/>
      <c r="F1400" s="46"/>
    </row>
    <row r="1401" spans="1:6" ht="25.5" outlineLevel="1" x14ac:dyDescent="0.2">
      <c r="A1401" s="51">
        <v>3</v>
      </c>
      <c r="B1401" s="52" t="s">
        <v>1655</v>
      </c>
      <c r="C1401" s="46"/>
      <c r="D1401" s="46"/>
      <c r="E1401" s="46"/>
      <c r="F1401" s="46"/>
    </row>
    <row r="1402" spans="1:6" outlineLevel="1" x14ac:dyDescent="0.2">
      <c r="A1402" s="46"/>
      <c r="B1402" s="46"/>
      <c r="C1402" s="46"/>
      <c r="D1402" s="46"/>
      <c r="E1402" s="46"/>
      <c r="F1402" s="46"/>
    </row>
    <row r="1403" spans="1:6" ht="12.75" customHeight="1" outlineLevel="1" x14ac:dyDescent="0.2">
      <c r="A1403" s="78" t="s">
        <v>1656</v>
      </c>
      <c r="B1403" s="78"/>
      <c r="C1403" s="78"/>
      <c r="D1403" s="78"/>
      <c r="E1403" s="78"/>
      <c r="F1403" s="78"/>
    </row>
    <row r="1404" spans="1:6" ht="25.5" outlineLevel="1" x14ac:dyDescent="0.2">
      <c r="A1404" s="51">
        <v>1</v>
      </c>
      <c r="B1404" s="52" t="s">
        <v>1657</v>
      </c>
      <c r="C1404" s="46"/>
      <c r="D1404" s="46"/>
      <c r="E1404" s="46"/>
      <c r="F1404" s="46"/>
    </row>
    <row r="1405" spans="1:6" ht="25.5" outlineLevel="1" x14ac:dyDescent="0.2">
      <c r="A1405" s="51">
        <v>2</v>
      </c>
      <c r="B1405" s="52" t="s">
        <v>1658</v>
      </c>
      <c r="C1405" s="46"/>
      <c r="D1405" s="46"/>
      <c r="E1405" s="46"/>
      <c r="F1405" s="46"/>
    </row>
    <row r="1406" spans="1:6" outlineLevel="1" x14ac:dyDescent="0.2">
      <c r="A1406" s="51">
        <v>3</v>
      </c>
      <c r="B1406" s="52" t="s">
        <v>1659</v>
      </c>
      <c r="C1406" s="46"/>
      <c r="D1406" s="46"/>
      <c r="E1406" s="46"/>
      <c r="F1406" s="46"/>
    </row>
    <row r="1407" spans="1:6" outlineLevel="1" x14ac:dyDescent="0.2">
      <c r="A1407" s="46"/>
      <c r="B1407" s="46"/>
      <c r="C1407" s="46"/>
      <c r="D1407" s="46"/>
      <c r="E1407" s="46"/>
      <c r="F1407" s="46"/>
    </row>
    <row r="1408" spans="1:6" ht="12.75" customHeight="1" outlineLevel="1" x14ac:dyDescent="0.2">
      <c r="A1408" s="78" t="s">
        <v>1660</v>
      </c>
      <c r="B1408" s="78"/>
      <c r="C1408" s="78"/>
      <c r="D1408" s="78"/>
      <c r="E1408" s="78"/>
      <c r="F1408" s="78"/>
    </row>
    <row r="1409" spans="1:6" ht="25.5" outlineLevel="1" x14ac:dyDescent="0.2">
      <c r="A1409" s="51">
        <v>1</v>
      </c>
      <c r="B1409" s="52" t="s">
        <v>1661</v>
      </c>
      <c r="C1409" s="46"/>
      <c r="D1409" s="46"/>
      <c r="E1409" s="46"/>
      <c r="F1409" s="46"/>
    </row>
    <row r="1410" spans="1:6" ht="25.5" outlineLevel="1" x14ac:dyDescent="0.2">
      <c r="A1410" s="51">
        <v>2</v>
      </c>
      <c r="B1410" s="52" t="s">
        <v>1662</v>
      </c>
      <c r="C1410" s="46"/>
      <c r="D1410" s="46"/>
      <c r="E1410" s="46"/>
      <c r="F1410" s="46"/>
    </row>
    <row r="1411" spans="1:6" outlineLevel="1" x14ac:dyDescent="0.2">
      <c r="A1411" s="51">
        <v>3</v>
      </c>
      <c r="B1411" s="52" t="s">
        <v>1663</v>
      </c>
      <c r="C1411" s="46"/>
      <c r="D1411" s="46"/>
      <c r="E1411" s="46"/>
      <c r="F1411" s="46"/>
    </row>
    <row r="1412" spans="1:6" outlineLevel="1" x14ac:dyDescent="0.2">
      <c r="A1412" s="46"/>
      <c r="B1412" s="46"/>
      <c r="C1412" s="46"/>
      <c r="D1412" s="46"/>
      <c r="E1412" s="46"/>
      <c r="F1412" s="46"/>
    </row>
    <row r="1413" spans="1:6" ht="12.75" customHeight="1" outlineLevel="1" x14ac:dyDescent="0.2">
      <c r="A1413" s="78" t="s">
        <v>1664</v>
      </c>
      <c r="B1413" s="78"/>
      <c r="C1413" s="78"/>
      <c r="D1413" s="78"/>
      <c r="E1413" s="78"/>
      <c r="F1413" s="78"/>
    </row>
    <row r="1414" spans="1:6" ht="38.25" outlineLevel="1" x14ac:dyDescent="0.2">
      <c r="A1414" s="51">
        <v>1</v>
      </c>
      <c r="B1414" s="52" t="s">
        <v>1665</v>
      </c>
      <c r="C1414" s="46"/>
      <c r="D1414" s="46"/>
      <c r="E1414" s="46"/>
      <c r="F1414" s="46"/>
    </row>
    <row r="1415" spans="1:6" ht="25.5" outlineLevel="1" x14ac:dyDescent="0.2">
      <c r="A1415" s="51">
        <v>2</v>
      </c>
      <c r="B1415" s="52" t="s">
        <v>1666</v>
      </c>
      <c r="C1415" s="46"/>
      <c r="D1415" s="46"/>
      <c r="E1415" s="46"/>
      <c r="F1415" s="46"/>
    </row>
    <row r="1416" spans="1:6" ht="25.5" outlineLevel="1" x14ac:dyDescent="0.2">
      <c r="A1416" s="51">
        <v>3</v>
      </c>
      <c r="B1416" s="52" t="s">
        <v>1667</v>
      </c>
      <c r="C1416" s="46"/>
      <c r="D1416" s="46"/>
      <c r="E1416" s="46"/>
      <c r="F1416" s="46"/>
    </row>
    <row r="1417" spans="1:6" ht="25.5" outlineLevel="1" x14ac:dyDescent="0.2">
      <c r="A1417" s="51">
        <v>4</v>
      </c>
      <c r="B1417" s="52" t="s">
        <v>1668</v>
      </c>
      <c r="C1417" s="46"/>
      <c r="D1417" s="46"/>
      <c r="E1417" s="46"/>
      <c r="F1417" s="46"/>
    </row>
    <row r="1418" spans="1:6" ht="25.5" outlineLevel="1" x14ac:dyDescent="0.2">
      <c r="A1418" s="51">
        <v>5</v>
      </c>
      <c r="B1418" s="52" t="s">
        <v>1669</v>
      </c>
      <c r="C1418" s="46"/>
      <c r="D1418" s="46"/>
      <c r="E1418" s="46"/>
      <c r="F1418" s="46"/>
    </row>
    <row r="1419" spans="1:6" ht="25.5" outlineLevel="1" x14ac:dyDescent="0.2">
      <c r="A1419" s="51">
        <v>6</v>
      </c>
      <c r="B1419" s="52" t="s">
        <v>1670</v>
      </c>
      <c r="C1419" s="46"/>
      <c r="D1419" s="46"/>
      <c r="E1419" s="46"/>
      <c r="F1419" s="46"/>
    </row>
    <row r="1420" spans="1:6" ht="25.5" outlineLevel="1" x14ac:dyDescent="0.2">
      <c r="A1420" s="51">
        <v>7</v>
      </c>
      <c r="B1420" s="52" t="s">
        <v>1671</v>
      </c>
      <c r="C1420" s="46"/>
      <c r="D1420" s="46"/>
      <c r="E1420" s="46"/>
      <c r="F1420" s="46"/>
    </row>
    <row r="1421" spans="1:6" outlineLevel="1" x14ac:dyDescent="0.2">
      <c r="A1421" s="46"/>
      <c r="B1421" s="46"/>
      <c r="C1421" s="46"/>
      <c r="D1421" s="46"/>
      <c r="E1421" s="46"/>
      <c r="F1421" s="46"/>
    </row>
    <row r="1422" spans="1:6" ht="12.75" customHeight="1" outlineLevel="1" x14ac:dyDescent="0.2">
      <c r="A1422" s="78" t="s">
        <v>1672</v>
      </c>
      <c r="B1422" s="78"/>
      <c r="C1422" s="78"/>
      <c r="D1422" s="78"/>
      <c r="E1422" s="78"/>
      <c r="F1422" s="78"/>
    </row>
    <row r="1423" spans="1:6" ht="38.25" outlineLevel="1" x14ac:dyDescent="0.2">
      <c r="A1423" s="51">
        <v>1</v>
      </c>
      <c r="B1423" s="52" t="s">
        <v>1673</v>
      </c>
      <c r="C1423" s="46"/>
      <c r="D1423" s="46"/>
      <c r="E1423" s="46"/>
      <c r="F1423" s="46"/>
    </row>
    <row r="1424" spans="1:6" outlineLevel="1" x14ac:dyDescent="0.2">
      <c r="A1424" s="51">
        <v>2</v>
      </c>
      <c r="B1424" s="52" t="s">
        <v>1674</v>
      </c>
      <c r="C1424" s="46"/>
      <c r="D1424" s="46"/>
      <c r="E1424" s="46"/>
      <c r="F1424" s="46"/>
    </row>
    <row r="1425" spans="1:6" ht="25.5" outlineLevel="1" x14ac:dyDescent="0.2">
      <c r="A1425" s="51">
        <v>3</v>
      </c>
      <c r="B1425" s="52" t="s">
        <v>1675</v>
      </c>
      <c r="C1425" s="46"/>
      <c r="D1425" s="46"/>
      <c r="E1425" s="46"/>
      <c r="F1425" s="46"/>
    </row>
    <row r="1426" spans="1:6" ht="25.5" outlineLevel="1" x14ac:dyDescent="0.2">
      <c r="A1426" s="51">
        <v>4</v>
      </c>
      <c r="B1426" s="52" t="s">
        <v>1676</v>
      </c>
      <c r="C1426" s="46"/>
      <c r="D1426" s="46"/>
      <c r="E1426" s="46"/>
      <c r="F1426" s="46"/>
    </row>
    <row r="1427" spans="1:6" ht="25.5" outlineLevel="1" x14ac:dyDescent="0.2">
      <c r="A1427" s="51">
        <v>5</v>
      </c>
      <c r="B1427" s="52" t="s">
        <v>1677</v>
      </c>
      <c r="C1427" s="46"/>
      <c r="D1427" s="46"/>
      <c r="E1427" s="46"/>
      <c r="F1427" s="46"/>
    </row>
    <row r="1428" spans="1:6" outlineLevel="1" x14ac:dyDescent="0.2">
      <c r="A1428" s="51">
        <v>6</v>
      </c>
      <c r="B1428" s="52" t="s">
        <v>1678</v>
      </c>
      <c r="C1428" s="46"/>
      <c r="D1428" s="46"/>
      <c r="E1428" s="46"/>
      <c r="F1428" s="46"/>
    </row>
    <row r="1429" spans="1:6" outlineLevel="1" x14ac:dyDescent="0.2">
      <c r="A1429" s="46"/>
      <c r="B1429" s="46"/>
      <c r="C1429" s="46"/>
      <c r="D1429" s="46"/>
      <c r="E1429" s="46"/>
      <c r="F1429" s="46"/>
    </row>
    <row r="1430" spans="1:6" ht="12.75" customHeight="1" outlineLevel="1" x14ac:dyDescent="0.2">
      <c r="A1430" s="78" t="s">
        <v>1679</v>
      </c>
      <c r="B1430" s="78"/>
      <c r="C1430" s="78"/>
      <c r="D1430" s="78"/>
      <c r="E1430" s="78"/>
      <c r="F1430" s="78"/>
    </row>
    <row r="1431" spans="1:6" ht="38.25" outlineLevel="1" x14ac:dyDescent="0.2">
      <c r="A1431" s="51">
        <v>1</v>
      </c>
      <c r="B1431" s="52" t="s">
        <v>1680</v>
      </c>
      <c r="C1431" s="46"/>
      <c r="D1431" s="46"/>
      <c r="E1431" s="46"/>
      <c r="F1431" s="46"/>
    </row>
    <row r="1432" spans="1:6" outlineLevel="1" x14ac:dyDescent="0.2">
      <c r="A1432" s="51">
        <v>2</v>
      </c>
      <c r="B1432" s="52" t="s">
        <v>1681</v>
      </c>
      <c r="C1432" s="46"/>
      <c r="D1432" s="46"/>
      <c r="E1432" s="46"/>
      <c r="F1432" s="46"/>
    </row>
    <row r="1433" spans="1:6" ht="25.5" outlineLevel="1" x14ac:dyDescent="0.2">
      <c r="A1433" s="51">
        <v>3</v>
      </c>
      <c r="B1433" s="52" t="s">
        <v>1682</v>
      </c>
      <c r="C1433" s="46"/>
      <c r="D1433" s="46"/>
      <c r="E1433" s="46"/>
      <c r="F1433" s="46"/>
    </row>
    <row r="1434" spans="1:6" ht="25.5" outlineLevel="1" x14ac:dyDescent="0.2">
      <c r="A1434" s="51">
        <v>4</v>
      </c>
      <c r="B1434" s="52" t="s">
        <v>1683</v>
      </c>
      <c r="C1434" s="46"/>
      <c r="D1434" s="46"/>
      <c r="E1434" s="46"/>
      <c r="F1434" s="46"/>
    </row>
    <row r="1435" spans="1:6" ht="25.5" outlineLevel="1" x14ac:dyDescent="0.2">
      <c r="A1435" s="51">
        <v>5</v>
      </c>
      <c r="B1435" s="52" t="s">
        <v>1684</v>
      </c>
      <c r="C1435" s="46"/>
      <c r="D1435" s="46"/>
      <c r="E1435" s="46"/>
      <c r="F1435" s="46"/>
    </row>
    <row r="1436" spans="1:6" outlineLevel="1" x14ac:dyDescent="0.2">
      <c r="A1436" s="46"/>
      <c r="B1436" s="46"/>
      <c r="C1436" s="46"/>
      <c r="D1436" s="46"/>
      <c r="E1436" s="46"/>
      <c r="F1436" s="46"/>
    </row>
    <row r="1437" spans="1:6" ht="12.75" customHeight="1" outlineLevel="1" x14ac:dyDescent="0.2">
      <c r="A1437" s="78" t="s">
        <v>1685</v>
      </c>
      <c r="B1437" s="78"/>
      <c r="C1437" s="78"/>
      <c r="D1437" s="78"/>
      <c r="E1437" s="78"/>
      <c r="F1437" s="78"/>
    </row>
    <row r="1438" spans="1:6" outlineLevel="1" x14ac:dyDescent="0.2">
      <c r="A1438" s="51">
        <v>1</v>
      </c>
      <c r="B1438" s="52" t="s">
        <v>1686</v>
      </c>
      <c r="C1438" s="46"/>
      <c r="D1438" s="46"/>
      <c r="E1438" s="46"/>
      <c r="F1438" s="46"/>
    </row>
    <row r="1439" spans="1:6" ht="25.5" outlineLevel="1" x14ac:dyDescent="0.2">
      <c r="A1439" s="51">
        <v>2</v>
      </c>
      <c r="B1439" s="52" t="s">
        <v>1687</v>
      </c>
      <c r="C1439" s="46"/>
      <c r="D1439" s="46"/>
      <c r="E1439" s="46"/>
      <c r="F1439" s="46"/>
    </row>
    <row r="1440" spans="1:6" outlineLevel="1" x14ac:dyDescent="0.2">
      <c r="A1440" s="51">
        <v>3</v>
      </c>
      <c r="B1440" s="52" t="s">
        <v>1688</v>
      </c>
      <c r="C1440" s="46"/>
      <c r="D1440" s="46"/>
      <c r="E1440" s="46"/>
      <c r="F1440" s="46"/>
    </row>
    <row r="1441" spans="1:6" outlineLevel="1" x14ac:dyDescent="0.2">
      <c r="A1441" s="46"/>
      <c r="B1441" s="46"/>
      <c r="C1441" s="46"/>
      <c r="D1441" s="46"/>
      <c r="E1441" s="46"/>
      <c r="F1441" s="46"/>
    </row>
    <row r="1442" spans="1:6" ht="12.75" customHeight="1" outlineLevel="1" x14ac:dyDescent="0.2">
      <c r="A1442" s="78" t="s">
        <v>1689</v>
      </c>
      <c r="B1442" s="78"/>
      <c r="C1442" s="78"/>
      <c r="D1442" s="78"/>
      <c r="E1442" s="78"/>
      <c r="F1442" s="78"/>
    </row>
    <row r="1443" spans="1:6" outlineLevel="1" x14ac:dyDescent="0.2">
      <c r="A1443" s="51">
        <v>1</v>
      </c>
      <c r="B1443" s="52" t="s">
        <v>1690</v>
      </c>
      <c r="C1443" s="46"/>
      <c r="D1443" s="46"/>
      <c r="E1443" s="46"/>
      <c r="F1443" s="46"/>
    </row>
    <row r="1444" spans="1:6" outlineLevel="1" x14ac:dyDescent="0.2">
      <c r="A1444" s="51">
        <v>2</v>
      </c>
      <c r="B1444" s="52" t="s">
        <v>1691</v>
      </c>
      <c r="C1444" s="46"/>
      <c r="D1444" s="46"/>
      <c r="E1444" s="46"/>
      <c r="F1444" s="46"/>
    </row>
    <row r="1445" spans="1:6" outlineLevel="1" x14ac:dyDescent="0.2">
      <c r="A1445" s="51">
        <v>3</v>
      </c>
      <c r="B1445" s="52" t="s">
        <v>1692</v>
      </c>
      <c r="C1445" s="46"/>
      <c r="D1445" s="46"/>
      <c r="E1445" s="46"/>
      <c r="F1445" s="46"/>
    </row>
    <row r="1446" spans="1:6" outlineLevel="1" x14ac:dyDescent="0.2">
      <c r="A1446" s="46"/>
      <c r="B1446" s="46"/>
      <c r="C1446" s="46"/>
      <c r="D1446" s="46"/>
      <c r="E1446" s="46"/>
      <c r="F1446" s="46"/>
    </row>
    <row r="1447" spans="1:6" ht="12.75" customHeight="1" outlineLevel="1" x14ac:dyDescent="0.2">
      <c r="A1447" s="78" t="s">
        <v>1693</v>
      </c>
      <c r="B1447" s="78"/>
      <c r="C1447" s="78"/>
      <c r="D1447" s="78"/>
      <c r="E1447" s="78"/>
      <c r="F1447" s="78"/>
    </row>
    <row r="1448" spans="1:6" ht="38.25" outlineLevel="1" x14ac:dyDescent="0.2">
      <c r="A1448" s="51">
        <v>1</v>
      </c>
      <c r="B1448" s="52" t="s">
        <v>1694</v>
      </c>
      <c r="C1448" s="46"/>
      <c r="D1448" s="46"/>
      <c r="E1448" s="46"/>
      <c r="F1448" s="46"/>
    </row>
    <row r="1449" spans="1:6" outlineLevel="1" x14ac:dyDescent="0.2">
      <c r="A1449" s="51">
        <v>2</v>
      </c>
      <c r="B1449" s="52" t="s">
        <v>1695</v>
      </c>
      <c r="C1449" s="46"/>
      <c r="D1449" s="46"/>
      <c r="E1449" s="46"/>
      <c r="F1449" s="46"/>
    </row>
    <row r="1450" spans="1:6" ht="25.5" outlineLevel="1" x14ac:dyDescent="0.2">
      <c r="A1450" s="51">
        <v>3</v>
      </c>
      <c r="B1450" s="52" t="s">
        <v>1696</v>
      </c>
      <c r="C1450" s="46"/>
      <c r="D1450" s="46"/>
      <c r="E1450" s="46"/>
      <c r="F1450" s="46"/>
    </row>
    <row r="1451" spans="1:6" outlineLevel="1" x14ac:dyDescent="0.2">
      <c r="A1451" s="46"/>
      <c r="B1451" s="46"/>
      <c r="C1451" s="46"/>
      <c r="D1451" s="46"/>
      <c r="E1451" s="46"/>
      <c r="F1451" s="46"/>
    </row>
    <row r="1452" spans="1:6" ht="12.75" customHeight="1" outlineLevel="1" x14ac:dyDescent="0.2">
      <c r="A1452" s="78" t="s">
        <v>1697</v>
      </c>
      <c r="B1452" s="78"/>
      <c r="C1452" s="78"/>
      <c r="D1452" s="78"/>
      <c r="E1452" s="78"/>
      <c r="F1452" s="78"/>
    </row>
    <row r="1453" spans="1:6" ht="25.5" outlineLevel="1" x14ac:dyDescent="0.2">
      <c r="A1453" s="51">
        <v>1</v>
      </c>
      <c r="B1453" s="52" t="s">
        <v>1698</v>
      </c>
      <c r="C1453" s="46"/>
      <c r="D1453" s="46"/>
      <c r="E1453" s="46"/>
      <c r="F1453" s="46"/>
    </row>
    <row r="1454" spans="1:6" ht="25.5" outlineLevel="1" x14ac:dyDescent="0.2">
      <c r="A1454" s="51">
        <v>2</v>
      </c>
      <c r="B1454" s="52" t="s">
        <v>1699</v>
      </c>
      <c r="C1454" s="46"/>
      <c r="D1454" s="46"/>
      <c r="E1454" s="46"/>
      <c r="F1454" s="46"/>
    </row>
    <row r="1455" spans="1:6" outlineLevel="1" x14ac:dyDescent="0.2">
      <c r="A1455" s="51">
        <v>3</v>
      </c>
      <c r="B1455" s="52" t="s">
        <v>1700</v>
      </c>
      <c r="C1455" s="46"/>
      <c r="D1455" s="46"/>
      <c r="E1455" s="46"/>
      <c r="F1455" s="46"/>
    </row>
    <row r="1456" spans="1:6" outlineLevel="1" x14ac:dyDescent="0.2">
      <c r="A1456" s="46"/>
      <c r="B1456" s="46"/>
      <c r="C1456" s="46"/>
      <c r="D1456" s="46"/>
      <c r="E1456" s="46"/>
      <c r="F1456" s="46"/>
    </row>
    <row r="1457" spans="1:6" ht="12.75" customHeight="1" outlineLevel="1" x14ac:dyDescent="0.2">
      <c r="A1457" s="78" t="s">
        <v>1701</v>
      </c>
      <c r="B1457" s="78"/>
      <c r="C1457" s="78"/>
      <c r="D1457" s="78"/>
      <c r="E1457" s="78"/>
      <c r="F1457" s="78"/>
    </row>
    <row r="1458" spans="1:6" ht="25.5" outlineLevel="1" x14ac:dyDescent="0.2">
      <c r="A1458" s="51">
        <v>1</v>
      </c>
      <c r="B1458" s="52" t="s">
        <v>1702</v>
      </c>
      <c r="C1458" s="46"/>
      <c r="D1458" s="46"/>
      <c r="E1458" s="46"/>
      <c r="F1458" s="46"/>
    </row>
    <row r="1459" spans="1:6" ht="25.5" outlineLevel="1" x14ac:dyDescent="0.2">
      <c r="A1459" s="51">
        <v>2</v>
      </c>
      <c r="B1459" s="52" t="s">
        <v>1703</v>
      </c>
      <c r="C1459" s="46"/>
      <c r="D1459" s="46"/>
      <c r="E1459" s="46"/>
      <c r="F1459" s="46"/>
    </row>
    <row r="1460" spans="1:6" outlineLevel="1" x14ac:dyDescent="0.2">
      <c r="A1460" s="46"/>
      <c r="B1460" s="46"/>
      <c r="C1460" s="46"/>
      <c r="D1460" s="46"/>
      <c r="E1460" s="46"/>
      <c r="F1460" s="46"/>
    </row>
    <row r="1461" spans="1:6" ht="12.75" customHeight="1" outlineLevel="1" x14ac:dyDescent="0.2">
      <c r="A1461" s="78" t="s">
        <v>356</v>
      </c>
      <c r="B1461" s="78"/>
      <c r="C1461" s="78"/>
      <c r="D1461" s="78"/>
      <c r="E1461" s="78"/>
      <c r="F1461" s="78"/>
    </row>
    <row r="1462" spans="1:6" ht="25.5" outlineLevel="1" x14ac:dyDescent="0.2">
      <c r="A1462" s="51">
        <v>1</v>
      </c>
      <c r="B1462" s="52" t="s">
        <v>357</v>
      </c>
      <c r="C1462" s="46"/>
      <c r="D1462" s="46"/>
      <c r="E1462" s="46"/>
      <c r="F1462" s="46"/>
    </row>
    <row r="1463" spans="1:6" outlineLevel="1" x14ac:dyDescent="0.2">
      <c r="A1463" s="51">
        <v>2</v>
      </c>
      <c r="B1463" s="52" t="s">
        <v>1704</v>
      </c>
      <c r="C1463" s="46"/>
      <c r="D1463" s="46"/>
      <c r="E1463" s="46"/>
      <c r="F1463" s="46"/>
    </row>
    <row r="1464" spans="1:6" ht="38.25" outlineLevel="1" x14ac:dyDescent="0.2">
      <c r="A1464" s="51">
        <v>3</v>
      </c>
      <c r="B1464" s="52" t="s">
        <v>1705</v>
      </c>
      <c r="C1464" s="46"/>
      <c r="D1464" s="46"/>
      <c r="E1464" s="46"/>
      <c r="F1464" s="46"/>
    </row>
    <row r="1465" spans="1:6" ht="25.5" outlineLevel="1" x14ac:dyDescent="0.2">
      <c r="A1465" s="51">
        <v>4</v>
      </c>
      <c r="B1465" s="52" t="s">
        <v>1706</v>
      </c>
      <c r="C1465" s="46"/>
      <c r="D1465" s="46"/>
      <c r="E1465" s="46"/>
      <c r="F1465" s="46"/>
    </row>
    <row r="1466" spans="1:6" outlineLevel="1" x14ac:dyDescent="0.2">
      <c r="A1466" s="46"/>
      <c r="B1466" s="46"/>
      <c r="C1466" s="46"/>
      <c r="D1466" s="46"/>
      <c r="E1466" s="46"/>
      <c r="F1466" s="46"/>
    </row>
    <row r="1467" spans="1:6" ht="12.75" customHeight="1" outlineLevel="1" x14ac:dyDescent="0.2">
      <c r="A1467" s="78" t="s">
        <v>358</v>
      </c>
      <c r="B1467" s="78"/>
      <c r="C1467" s="78"/>
      <c r="D1467" s="78"/>
      <c r="E1467" s="78"/>
      <c r="F1467" s="78"/>
    </row>
    <row r="1468" spans="1:6" ht="25.5" outlineLevel="1" x14ac:dyDescent="0.2">
      <c r="A1468" s="51">
        <v>1</v>
      </c>
      <c r="B1468" s="52" t="s">
        <v>359</v>
      </c>
      <c r="C1468" s="46"/>
      <c r="D1468" s="46"/>
      <c r="E1468" s="46"/>
      <c r="F1468" s="46"/>
    </row>
    <row r="1469" spans="1:6" outlineLevel="1" x14ac:dyDescent="0.2">
      <c r="A1469" s="51">
        <v>2</v>
      </c>
      <c r="B1469" s="52" t="s">
        <v>1707</v>
      </c>
      <c r="C1469" s="46"/>
      <c r="D1469" s="46"/>
      <c r="E1469" s="46"/>
      <c r="F1469" s="46"/>
    </row>
    <row r="1470" spans="1:6" ht="25.5" outlineLevel="1" x14ac:dyDescent="0.2">
      <c r="A1470" s="51">
        <v>3</v>
      </c>
      <c r="B1470" s="52" t="s">
        <v>1708</v>
      </c>
      <c r="C1470" s="46"/>
      <c r="D1470" s="46"/>
      <c r="E1470" s="46"/>
      <c r="F1470" s="46"/>
    </row>
    <row r="1471" spans="1:6" ht="25.5" outlineLevel="1" x14ac:dyDescent="0.2">
      <c r="A1471" s="51">
        <v>4</v>
      </c>
      <c r="B1471" s="52" t="s">
        <v>1709</v>
      </c>
      <c r="C1471" s="46"/>
      <c r="D1471" s="46"/>
      <c r="E1471" s="46"/>
      <c r="F1471" s="46"/>
    </row>
    <row r="1472" spans="1:6" outlineLevel="1" x14ac:dyDescent="0.2">
      <c r="A1472" s="46"/>
      <c r="B1472" s="46"/>
      <c r="C1472" s="46"/>
      <c r="D1472" s="46"/>
      <c r="E1472" s="46"/>
      <c r="F1472" s="46"/>
    </row>
    <row r="1473" spans="1:6" ht="12.75" customHeight="1" outlineLevel="1" x14ac:dyDescent="0.2">
      <c r="A1473" s="78" t="s">
        <v>360</v>
      </c>
      <c r="B1473" s="78"/>
      <c r="C1473" s="78"/>
      <c r="D1473" s="78"/>
      <c r="E1473" s="78"/>
      <c r="F1473" s="78"/>
    </row>
    <row r="1474" spans="1:6" ht="25.5" outlineLevel="1" x14ac:dyDescent="0.2">
      <c r="A1474" s="51">
        <v>1</v>
      </c>
      <c r="B1474" s="52" t="s">
        <v>361</v>
      </c>
      <c r="C1474" s="46"/>
      <c r="D1474" s="46"/>
      <c r="E1474" s="46"/>
      <c r="F1474" s="46"/>
    </row>
    <row r="1475" spans="1:6" outlineLevel="1" x14ac:dyDescent="0.2">
      <c r="A1475" s="51">
        <v>2</v>
      </c>
      <c r="B1475" s="52" t="s">
        <v>1710</v>
      </c>
      <c r="C1475" s="46"/>
      <c r="D1475" s="46"/>
      <c r="E1475" s="46"/>
      <c r="F1475" s="46"/>
    </row>
    <row r="1476" spans="1:6" ht="25.5" outlineLevel="1" x14ac:dyDescent="0.2">
      <c r="A1476" s="51">
        <v>3</v>
      </c>
      <c r="B1476" s="52" t="s">
        <v>1711</v>
      </c>
      <c r="C1476" s="46"/>
      <c r="D1476" s="46"/>
      <c r="E1476" s="46"/>
      <c r="F1476" s="46"/>
    </row>
    <row r="1477" spans="1:6" outlineLevel="1" x14ac:dyDescent="0.2">
      <c r="A1477" s="51">
        <v>4</v>
      </c>
      <c r="B1477" s="52" t="s">
        <v>1712</v>
      </c>
      <c r="C1477" s="46"/>
      <c r="D1477" s="46"/>
      <c r="E1477" s="46"/>
      <c r="F1477" s="46"/>
    </row>
    <row r="1478" spans="1:6" ht="38.25" outlineLevel="1" x14ac:dyDescent="0.2">
      <c r="A1478" s="51">
        <v>5</v>
      </c>
      <c r="B1478" s="52" t="s">
        <v>1713</v>
      </c>
      <c r="C1478" s="46"/>
      <c r="D1478" s="46"/>
      <c r="E1478" s="46"/>
      <c r="F1478" s="46"/>
    </row>
    <row r="1479" spans="1:6" outlineLevel="1" x14ac:dyDescent="0.2">
      <c r="A1479" s="46"/>
      <c r="B1479" s="46"/>
      <c r="C1479" s="46"/>
      <c r="D1479" s="46"/>
      <c r="E1479" s="46"/>
      <c r="F1479" s="46"/>
    </row>
    <row r="1480" spans="1:6" ht="12.75" customHeight="1" outlineLevel="1" x14ac:dyDescent="0.2">
      <c r="A1480" s="78" t="s">
        <v>362</v>
      </c>
      <c r="B1480" s="78"/>
      <c r="C1480" s="78"/>
      <c r="D1480" s="78"/>
      <c r="E1480" s="78"/>
      <c r="F1480" s="78"/>
    </row>
    <row r="1481" spans="1:6" outlineLevel="1" x14ac:dyDescent="0.2">
      <c r="A1481" s="51">
        <v>1</v>
      </c>
      <c r="B1481" s="52" t="s">
        <v>363</v>
      </c>
      <c r="C1481" s="46"/>
      <c r="D1481" s="46"/>
      <c r="E1481" s="46"/>
      <c r="F1481" s="46"/>
    </row>
    <row r="1482" spans="1:6" outlineLevel="1" x14ac:dyDescent="0.2">
      <c r="A1482" s="51">
        <v>2</v>
      </c>
      <c r="B1482" s="52" t="s">
        <v>1714</v>
      </c>
      <c r="C1482" s="46"/>
      <c r="D1482" s="46"/>
      <c r="E1482" s="46"/>
      <c r="F1482" s="46"/>
    </row>
    <row r="1483" spans="1:6" ht="25.5" outlineLevel="1" x14ac:dyDescent="0.2">
      <c r="A1483" s="51">
        <v>3</v>
      </c>
      <c r="B1483" s="52" t="s">
        <v>1715</v>
      </c>
      <c r="C1483" s="46"/>
      <c r="D1483" s="46"/>
      <c r="E1483" s="46"/>
      <c r="F1483" s="46"/>
    </row>
    <row r="1484" spans="1:6" outlineLevel="1" x14ac:dyDescent="0.2">
      <c r="A1484" s="51">
        <v>4</v>
      </c>
      <c r="B1484" s="52" t="s">
        <v>1716</v>
      </c>
      <c r="C1484" s="46"/>
      <c r="D1484" s="46"/>
      <c r="E1484" s="46"/>
      <c r="F1484" s="46"/>
    </row>
    <row r="1485" spans="1:6" outlineLevel="1" x14ac:dyDescent="0.2">
      <c r="A1485" s="46"/>
      <c r="B1485" s="46"/>
      <c r="C1485" s="46"/>
      <c r="D1485" s="46"/>
      <c r="E1485" s="46"/>
      <c r="F1485" s="46"/>
    </row>
    <row r="1486" spans="1:6" ht="12.75" customHeight="1" outlineLevel="1" x14ac:dyDescent="0.2">
      <c r="A1486" s="78" t="s">
        <v>364</v>
      </c>
      <c r="B1486" s="78"/>
      <c r="C1486" s="78"/>
      <c r="D1486" s="78"/>
      <c r="E1486" s="78"/>
      <c r="F1486" s="78"/>
    </row>
    <row r="1487" spans="1:6" outlineLevel="1" x14ac:dyDescent="0.2">
      <c r="A1487" s="51">
        <v>1</v>
      </c>
      <c r="B1487" s="52" t="s">
        <v>1717</v>
      </c>
      <c r="C1487" s="46"/>
      <c r="D1487" s="46"/>
      <c r="E1487" s="46"/>
      <c r="F1487" s="46"/>
    </row>
    <row r="1488" spans="1:6" ht="25.5" outlineLevel="1" x14ac:dyDescent="0.2">
      <c r="A1488" s="51">
        <v>2</v>
      </c>
      <c r="B1488" s="52" t="s">
        <v>1718</v>
      </c>
      <c r="C1488" s="46"/>
      <c r="D1488" s="46"/>
      <c r="E1488" s="46"/>
      <c r="F1488" s="46"/>
    </row>
    <row r="1489" spans="1:6" outlineLevel="1" x14ac:dyDescent="0.2">
      <c r="A1489" s="51">
        <v>3</v>
      </c>
      <c r="B1489" s="52" t="s">
        <v>1719</v>
      </c>
      <c r="C1489" s="46"/>
      <c r="D1489" s="46"/>
      <c r="E1489" s="46"/>
      <c r="F1489" s="46"/>
    </row>
    <row r="1490" spans="1:6" ht="25.5" outlineLevel="1" x14ac:dyDescent="0.2">
      <c r="A1490" s="51">
        <v>4</v>
      </c>
      <c r="B1490" s="52" t="s">
        <v>1720</v>
      </c>
      <c r="C1490" s="46"/>
      <c r="D1490" s="46"/>
      <c r="E1490" s="46"/>
      <c r="F1490" s="46"/>
    </row>
    <row r="1491" spans="1:6" outlineLevel="1" x14ac:dyDescent="0.2">
      <c r="A1491" s="46"/>
      <c r="B1491" s="46"/>
      <c r="C1491" s="46"/>
      <c r="D1491" s="46"/>
      <c r="E1491" s="46"/>
      <c r="F1491" s="46"/>
    </row>
    <row r="1492" spans="1:6" ht="12.75" customHeight="1" outlineLevel="1" x14ac:dyDescent="0.2">
      <c r="A1492" s="78" t="s">
        <v>366</v>
      </c>
      <c r="B1492" s="78"/>
      <c r="C1492" s="78"/>
      <c r="D1492" s="78"/>
      <c r="E1492" s="78"/>
      <c r="F1492" s="78"/>
    </row>
    <row r="1493" spans="1:6" ht="25.5" outlineLevel="1" x14ac:dyDescent="0.2">
      <c r="A1493" s="51">
        <v>1</v>
      </c>
      <c r="B1493" s="52" t="s">
        <v>367</v>
      </c>
      <c r="C1493" s="46"/>
      <c r="D1493" s="46"/>
      <c r="E1493" s="46"/>
      <c r="F1493" s="46"/>
    </row>
    <row r="1494" spans="1:6" ht="38.25" outlineLevel="1" x14ac:dyDescent="0.2">
      <c r="A1494" s="51">
        <v>2</v>
      </c>
      <c r="B1494" s="52" t="s">
        <v>1721</v>
      </c>
      <c r="C1494" s="46"/>
      <c r="D1494" s="46"/>
      <c r="E1494" s="46"/>
      <c r="F1494" s="46"/>
    </row>
    <row r="1495" spans="1:6" outlineLevel="1" x14ac:dyDescent="0.2">
      <c r="A1495" s="46"/>
      <c r="B1495" s="46"/>
      <c r="C1495" s="46"/>
      <c r="D1495" s="46"/>
      <c r="E1495" s="46"/>
      <c r="F1495" s="46"/>
    </row>
    <row r="1496" spans="1:6" ht="12.75" customHeight="1" outlineLevel="1" x14ac:dyDescent="0.2">
      <c r="A1496" s="78" t="s">
        <v>368</v>
      </c>
      <c r="B1496" s="78"/>
      <c r="C1496" s="78"/>
      <c r="D1496" s="78"/>
      <c r="E1496" s="78"/>
      <c r="F1496" s="78"/>
    </row>
    <row r="1497" spans="1:6" ht="25.5" outlineLevel="1" x14ac:dyDescent="0.2">
      <c r="A1497" s="51">
        <v>1</v>
      </c>
      <c r="B1497" s="52" t="s">
        <v>369</v>
      </c>
      <c r="C1497" s="46"/>
      <c r="D1497" s="46"/>
      <c r="E1497" s="46"/>
      <c r="F1497" s="46"/>
    </row>
    <row r="1498" spans="1:6" ht="38.25" outlineLevel="1" x14ac:dyDescent="0.2">
      <c r="A1498" s="51">
        <v>2</v>
      </c>
      <c r="B1498" s="52" t="s">
        <v>1722</v>
      </c>
      <c r="C1498" s="46"/>
      <c r="D1498" s="46"/>
      <c r="E1498" s="46"/>
      <c r="F1498" s="46"/>
    </row>
    <row r="1499" spans="1:6" outlineLevel="1" x14ac:dyDescent="0.2">
      <c r="A1499" s="46"/>
      <c r="B1499" s="46"/>
      <c r="C1499" s="46"/>
      <c r="D1499" s="46"/>
      <c r="E1499" s="46"/>
      <c r="F1499" s="46"/>
    </row>
    <row r="1500" spans="1:6" ht="12.75" customHeight="1" outlineLevel="1" x14ac:dyDescent="0.2">
      <c r="A1500" s="78" t="s">
        <v>346</v>
      </c>
      <c r="B1500" s="78"/>
      <c r="C1500" s="78"/>
      <c r="D1500" s="78"/>
      <c r="E1500" s="78"/>
      <c r="F1500" s="78"/>
    </row>
    <row r="1501" spans="1:6" outlineLevel="1" x14ac:dyDescent="0.2">
      <c r="A1501" s="51">
        <v>1</v>
      </c>
      <c r="B1501" s="52" t="s">
        <v>347</v>
      </c>
      <c r="C1501" s="46"/>
      <c r="D1501" s="46"/>
      <c r="E1501" s="46"/>
      <c r="F1501" s="46"/>
    </row>
    <row r="1502" spans="1:6" outlineLevel="1" x14ac:dyDescent="0.2">
      <c r="A1502" s="51">
        <v>2</v>
      </c>
      <c r="B1502" s="52" t="s">
        <v>1723</v>
      </c>
      <c r="C1502" s="46"/>
      <c r="D1502" s="46"/>
      <c r="E1502" s="46"/>
      <c r="F1502" s="46"/>
    </row>
    <row r="1503" spans="1:6" ht="25.5" outlineLevel="1" x14ac:dyDescent="0.2">
      <c r="A1503" s="51">
        <v>3</v>
      </c>
      <c r="B1503" s="52" t="s">
        <v>1724</v>
      </c>
      <c r="C1503" s="46"/>
      <c r="D1503" s="46"/>
      <c r="E1503" s="46"/>
      <c r="F1503" s="46"/>
    </row>
    <row r="1504" spans="1:6" outlineLevel="1" x14ac:dyDescent="0.2">
      <c r="A1504" s="51">
        <v>4</v>
      </c>
      <c r="B1504" s="52" t="s">
        <v>1725</v>
      </c>
      <c r="C1504" s="46"/>
      <c r="D1504" s="46"/>
      <c r="E1504" s="46"/>
      <c r="F1504" s="46"/>
    </row>
    <row r="1505" spans="1:6" outlineLevel="1" x14ac:dyDescent="0.2">
      <c r="A1505" s="46"/>
      <c r="B1505" s="46"/>
      <c r="C1505" s="46"/>
      <c r="D1505" s="46"/>
      <c r="E1505" s="46"/>
      <c r="F1505" s="46"/>
    </row>
    <row r="1506" spans="1:6" ht="12.75" customHeight="1" outlineLevel="1" x14ac:dyDescent="0.2">
      <c r="A1506" s="78" t="s">
        <v>348</v>
      </c>
      <c r="B1506" s="78"/>
      <c r="C1506" s="78"/>
      <c r="D1506" s="78"/>
      <c r="E1506" s="78"/>
      <c r="F1506" s="78"/>
    </row>
    <row r="1507" spans="1:6" ht="25.5" outlineLevel="1" x14ac:dyDescent="0.2">
      <c r="A1507" s="51">
        <v>1</v>
      </c>
      <c r="B1507" s="52" t="s">
        <v>349</v>
      </c>
      <c r="C1507" s="46"/>
      <c r="D1507" s="46"/>
      <c r="E1507" s="46"/>
      <c r="F1507" s="46"/>
    </row>
    <row r="1508" spans="1:6" outlineLevel="1" x14ac:dyDescent="0.2">
      <c r="A1508" s="51">
        <v>2</v>
      </c>
      <c r="B1508" s="52" t="s">
        <v>1726</v>
      </c>
      <c r="C1508" s="46"/>
      <c r="D1508" s="46"/>
      <c r="E1508" s="46"/>
      <c r="F1508" s="46"/>
    </row>
    <row r="1509" spans="1:6" ht="25.5" outlineLevel="1" x14ac:dyDescent="0.2">
      <c r="A1509" s="51">
        <v>3</v>
      </c>
      <c r="B1509" s="52" t="s">
        <v>1727</v>
      </c>
      <c r="C1509" s="46"/>
      <c r="D1509" s="46"/>
      <c r="E1509" s="46"/>
      <c r="F1509" s="46"/>
    </row>
    <row r="1510" spans="1:6" ht="25.5" outlineLevel="1" x14ac:dyDescent="0.2">
      <c r="A1510" s="51">
        <v>4</v>
      </c>
      <c r="B1510" s="52" t="s">
        <v>1728</v>
      </c>
      <c r="C1510" s="46"/>
      <c r="D1510" s="46"/>
      <c r="E1510" s="46"/>
      <c r="F1510" s="46"/>
    </row>
    <row r="1511" spans="1:6" outlineLevel="1" x14ac:dyDescent="0.2">
      <c r="A1511" s="46"/>
      <c r="B1511" s="46"/>
      <c r="C1511" s="46"/>
      <c r="D1511" s="46"/>
      <c r="E1511" s="46"/>
      <c r="F1511" s="46"/>
    </row>
    <row r="1512" spans="1:6" ht="12.75" customHeight="1" outlineLevel="1" x14ac:dyDescent="0.2">
      <c r="A1512" s="78" t="s">
        <v>350</v>
      </c>
      <c r="B1512" s="78"/>
      <c r="C1512" s="78"/>
      <c r="D1512" s="78"/>
      <c r="E1512" s="78"/>
      <c r="F1512" s="78"/>
    </row>
    <row r="1513" spans="1:6" ht="25.5" outlineLevel="1" x14ac:dyDescent="0.2">
      <c r="A1513" s="51">
        <v>1</v>
      </c>
      <c r="B1513" s="52" t="s">
        <v>351</v>
      </c>
      <c r="C1513" s="46"/>
      <c r="D1513" s="46"/>
      <c r="E1513" s="46"/>
      <c r="F1513" s="46"/>
    </row>
    <row r="1514" spans="1:6" outlineLevel="1" x14ac:dyDescent="0.2">
      <c r="A1514" s="51">
        <v>2</v>
      </c>
      <c r="B1514" s="52" t="s">
        <v>1729</v>
      </c>
      <c r="C1514" s="46"/>
      <c r="D1514" s="46"/>
      <c r="E1514" s="46"/>
      <c r="F1514" s="46"/>
    </row>
    <row r="1515" spans="1:6" ht="25.5" outlineLevel="1" x14ac:dyDescent="0.2">
      <c r="A1515" s="51">
        <v>3</v>
      </c>
      <c r="B1515" s="52" t="s">
        <v>1730</v>
      </c>
      <c r="C1515" s="46"/>
      <c r="D1515" s="46"/>
      <c r="E1515" s="46"/>
      <c r="F1515" s="46"/>
    </row>
    <row r="1516" spans="1:6" outlineLevel="1" x14ac:dyDescent="0.2">
      <c r="A1516" s="51">
        <v>4</v>
      </c>
      <c r="B1516" s="52" t="s">
        <v>1731</v>
      </c>
      <c r="C1516" s="46"/>
      <c r="D1516" s="46"/>
      <c r="E1516" s="46"/>
      <c r="F1516" s="46"/>
    </row>
    <row r="1517" spans="1:6" outlineLevel="1" x14ac:dyDescent="0.2">
      <c r="A1517" s="46"/>
      <c r="B1517" s="46"/>
      <c r="C1517" s="46"/>
      <c r="D1517" s="46"/>
      <c r="E1517" s="46"/>
      <c r="F1517" s="46"/>
    </row>
    <row r="1518" spans="1:6" ht="12.75" customHeight="1" outlineLevel="1" x14ac:dyDescent="0.2">
      <c r="A1518" s="78" t="s">
        <v>352</v>
      </c>
      <c r="B1518" s="78"/>
      <c r="C1518" s="78"/>
      <c r="D1518" s="78"/>
      <c r="E1518" s="78"/>
      <c r="F1518" s="78"/>
    </row>
    <row r="1519" spans="1:6" ht="25.5" outlineLevel="1" x14ac:dyDescent="0.2">
      <c r="A1519" s="51">
        <v>1</v>
      </c>
      <c r="B1519" s="52" t="s">
        <v>1732</v>
      </c>
      <c r="C1519" s="46"/>
      <c r="D1519" s="46"/>
      <c r="E1519" s="46"/>
      <c r="F1519" s="46"/>
    </row>
    <row r="1520" spans="1:6" outlineLevel="1" x14ac:dyDescent="0.2">
      <c r="A1520" s="51">
        <v>2</v>
      </c>
      <c r="B1520" s="52" t="s">
        <v>1733</v>
      </c>
      <c r="C1520" s="46"/>
      <c r="D1520" s="46"/>
      <c r="E1520" s="46"/>
      <c r="F1520" s="46"/>
    </row>
    <row r="1521" spans="1:6" ht="25.5" outlineLevel="1" x14ac:dyDescent="0.2">
      <c r="A1521" s="51">
        <v>3</v>
      </c>
      <c r="B1521" s="52" t="s">
        <v>1734</v>
      </c>
      <c r="C1521" s="46"/>
      <c r="D1521" s="46"/>
      <c r="E1521" s="46"/>
      <c r="F1521" s="46"/>
    </row>
    <row r="1522" spans="1:6" outlineLevel="1" x14ac:dyDescent="0.2">
      <c r="A1522" s="46"/>
      <c r="B1522" s="46"/>
      <c r="C1522" s="46"/>
      <c r="D1522" s="46"/>
      <c r="E1522" s="46"/>
      <c r="F1522" s="46"/>
    </row>
    <row r="1523" spans="1:6" ht="12.75" customHeight="1" outlineLevel="1" x14ac:dyDescent="0.2">
      <c r="A1523" s="78" t="s">
        <v>354</v>
      </c>
      <c r="B1523" s="78"/>
      <c r="C1523" s="78"/>
      <c r="D1523" s="78"/>
      <c r="E1523" s="78"/>
      <c r="F1523" s="78"/>
    </row>
    <row r="1524" spans="1:6" ht="25.5" outlineLevel="1" x14ac:dyDescent="0.2">
      <c r="A1524" s="51">
        <v>1</v>
      </c>
      <c r="B1524" s="52" t="s">
        <v>355</v>
      </c>
      <c r="C1524" s="46"/>
      <c r="D1524" s="46"/>
      <c r="E1524" s="46"/>
      <c r="F1524" s="46"/>
    </row>
    <row r="1525" spans="1:6" ht="38.25" outlineLevel="1" x14ac:dyDescent="0.2">
      <c r="A1525" s="51">
        <v>2</v>
      </c>
      <c r="B1525" s="52" t="s">
        <v>1735</v>
      </c>
      <c r="C1525" s="46"/>
      <c r="D1525" s="46"/>
      <c r="E1525" s="46"/>
      <c r="F1525" s="46"/>
    </row>
    <row r="1526" spans="1:6" outlineLevel="1" x14ac:dyDescent="0.2">
      <c r="A1526" s="46"/>
      <c r="B1526" s="46"/>
      <c r="C1526" s="46"/>
      <c r="D1526" s="46"/>
      <c r="E1526" s="46"/>
      <c r="F1526" s="46"/>
    </row>
    <row r="1527" spans="1:6" ht="12.75" customHeight="1" outlineLevel="1" x14ac:dyDescent="0.2">
      <c r="A1527" s="78" t="s">
        <v>13</v>
      </c>
      <c r="B1527" s="78"/>
      <c r="C1527" s="78"/>
      <c r="D1527" s="78"/>
      <c r="E1527" s="78"/>
      <c r="F1527" s="78"/>
    </row>
    <row r="1528" spans="1:6" outlineLevel="1" x14ac:dyDescent="0.2">
      <c r="A1528" s="51">
        <v>1</v>
      </c>
      <c r="B1528" s="52" t="s">
        <v>1736</v>
      </c>
      <c r="C1528" s="46"/>
      <c r="D1528" s="46"/>
      <c r="E1528" s="46"/>
      <c r="F1528" s="46"/>
    </row>
    <row r="1529" spans="1:6" ht="25.5" outlineLevel="1" x14ac:dyDescent="0.2">
      <c r="A1529" s="51">
        <v>2</v>
      </c>
      <c r="B1529" s="52" t="s">
        <v>1737</v>
      </c>
      <c r="C1529" s="46"/>
      <c r="D1529" s="46"/>
      <c r="E1529" s="46"/>
      <c r="F1529" s="46"/>
    </row>
    <row r="1530" spans="1:6" ht="38.25" outlineLevel="1" x14ac:dyDescent="0.2">
      <c r="A1530" s="51">
        <v>3</v>
      </c>
      <c r="B1530" s="52" t="s">
        <v>1738</v>
      </c>
      <c r="C1530" s="46"/>
      <c r="D1530" s="46"/>
      <c r="E1530" s="46"/>
      <c r="F1530" s="46"/>
    </row>
    <row r="1531" spans="1:6" ht="25.5" outlineLevel="1" x14ac:dyDescent="0.2">
      <c r="A1531" s="51">
        <v>4</v>
      </c>
      <c r="B1531" s="52" t="s">
        <v>1739</v>
      </c>
      <c r="C1531" s="46"/>
      <c r="D1531" s="46"/>
      <c r="E1531" s="46"/>
      <c r="F1531" s="46"/>
    </row>
    <row r="1532" spans="1:6" ht="25.5" outlineLevel="1" x14ac:dyDescent="0.2">
      <c r="A1532" s="51">
        <v>5</v>
      </c>
      <c r="B1532" s="52" t="s">
        <v>1740</v>
      </c>
      <c r="C1532" s="46"/>
      <c r="D1532" s="46"/>
      <c r="E1532" s="46"/>
      <c r="F1532" s="46"/>
    </row>
    <row r="1533" spans="1:6" x14ac:dyDescent="0.2">
      <c r="A1533" s="46"/>
      <c r="B1533" s="46"/>
      <c r="C1533" s="46"/>
      <c r="D1533" s="46"/>
      <c r="E1533" s="46"/>
      <c r="F1533" s="46"/>
    </row>
  </sheetData>
  <mergeCells count="721">
    <mergeCell ref="A588:F588"/>
    <mergeCell ref="A582:F582"/>
    <mergeCell ref="A583:F583"/>
    <mergeCell ref="A584:F584"/>
    <mergeCell ref="A585:F585"/>
    <mergeCell ref="A586:F586"/>
    <mergeCell ref="A587:F587"/>
    <mergeCell ref="A576:F576"/>
    <mergeCell ref="A577:F577"/>
    <mergeCell ref="A578:F578"/>
    <mergeCell ref="A579:F579"/>
    <mergeCell ref="A580:F580"/>
    <mergeCell ref="A581:F581"/>
    <mergeCell ref="A570:F570"/>
    <mergeCell ref="A571:F571"/>
    <mergeCell ref="A572:F572"/>
    <mergeCell ref="A573:F573"/>
    <mergeCell ref="A574:F574"/>
    <mergeCell ref="A575:F575"/>
    <mergeCell ref="A564:F564"/>
    <mergeCell ref="A565:F565"/>
    <mergeCell ref="A566:F566"/>
    <mergeCell ref="A567:F567"/>
    <mergeCell ref="A568:F568"/>
    <mergeCell ref="A569:F569"/>
    <mergeCell ref="A556:F556"/>
    <mergeCell ref="A557:F557"/>
    <mergeCell ref="A558:F558"/>
    <mergeCell ref="A561:F561"/>
    <mergeCell ref="A562:F562"/>
    <mergeCell ref="A563:F563"/>
    <mergeCell ref="A549:F549"/>
    <mergeCell ref="A550:F550"/>
    <mergeCell ref="A551:F551"/>
    <mergeCell ref="A552:F552"/>
    <mergeCell ref="A554:F554"/>
    <mergeCell ref="A555:F555"/>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1523:F1523"/>
    <mergeCell ref="A1527:F1527"/>
    <mergeCell ref="A498:F498"/>
    <mergeCell ref="A499:F499"/>
    <mergeCell ref="A500:F500"/>
    <mergeCell ref="A501:F501"/>
    <mergeCell ref="A1492:F1492"/>
    <mergeCell ref="A1496:F1496"/>
    <mergeCell ref="A1500:F1500"/>
    <mergeCell ref="A1506:F1506"/>
    <mergeCell ref="A1512:F1512"/>
    <mergeCell ref="A1518:F1518"/>
    <mergeCell ref="A1457:F1457"/>
    <mergeCell ref="A1461:F1461"/>
    <mergeCell ref="A1467:F1467"/>
    <mergeCell ref="A1473:F1473"/>
    <mergeCell ref="A1480:F1480"/>
    <mergeCell ref="A1486:F1486"/>
    <mergeCell ref="A516:F516"/>
    <mergeCell ref="A517:F517"/>
    <mergeCell ref="A518:F518"/>
    <mergeCell ref="A519:F519"/>
    <mergeCell ref="A520:F520"/>
    <mergeCell ref="A521:F521"/>
    <mergeCell ref="A1422:F1422"/>
    <mergeCell ref="A1430:F1430"/>
    <mergeCell ref="A1437:F1437"/>
    <mergeCell ref="A1442:F1442"/>
    <mergeCell ref="A1447:F1447"/>
    <mergeCell ref="A1452:F1452"/>
    <mergeCell ref="A1384:F1384"/>
    <mergeCell ref="A1389:F1389"/>
    <mergeCell ref="A1398:F1398"/>
    <mergeCell ref="A1403:F1403"/>
    <mergeCell ref="A1408:F1408"/>
    <mergeCell ref="A1413:F1413"/>
    <mergeCell ref="A1358:F1358"/>
    <mergeCell ref="A1363:F1363"/>
    <mergeCell ref="A1370:F1370"/>
    <mergeCell ref="A1373:F1373"/>
    <mergeCell ref="A1376:F1376"/>
    <mergeCell ref="A1379:F1379"/>
    <mergeCell ref="A1326:F1326"/>
    <mergeCell ref="A1333:F1333"/>
    <mergeCell ref="A1338:F1338"/>
    <mergeCell ref="A1343:F1343"/>
    <mergeCell ref="A1348:F1348"/>
    <mergeCell ref="A1353:F1353"/>
    <mergeCell ref="A1290:F1290"/>
    <mergeCell ref="A1297:F1297"/>
    <mergeCell ref="A1304:F1304"/>
    <mergeCell ref="A1309:F1309"/>
    <mergeCell ref="A1315:F1315"/>
    <mergeCell ref="A1321:F1321"/>
    <mergeCell ref="A1270:F1270"/>
    <mergeCell ref="A1273:F1273"/>
    <mergeCell ref="A1278:F1278"/>
    <mergeCell ref="A1281:F1281"/>
    <mergeCell ref="A1284:F1284"/>
    <mergeCell ref="A1287:F1287"/>
    <mergeCell ref="A1242:F1242"/>
    <mergeCell ref="A1248:F1248"/>
    <mergeCell ref="A1255:F1255"/>
    <mergeCell ref="A1259:F1259"/>
    <mergeCell ref="A1264:F1264"/>
    <mergeCell ref="A1267:F1267"/>
    <mergeCell ref="A1208:F1208"/>
    <mergeCell ref="A1213:F1213"/>
    <mergeCell ref="A1217:F1217"/>
    <mergeCell ref="A1225:F1225"/>
    <mergeCell ref="A1229:F1229"/>
    <mergeCell ref="A1236:F1236"/>
    <mergeCell ref="A1177:F1177"/>
    <mergeCell ref="A1181:F1181"/>
    <mergeCell ref="A1185:F1185"/>
    <mergeCell ref="A1189:F1189"/>
    <mergeCell ref="A1198:F1198"/>
    <mergeCell ref="A1203:F1203"/>
    <mergeCell ref="A1148:F1148"/>
    <mergeCell ref="A1155:F1155"/>
    <mergeCell ref="A1160:F1160"/>
    <mergeCell ref="A1165:F1165"/>
    <mergeCell ref="A1169:F1169"/>
    <mergeCell ref="A1173:F1173"/>
    <mergeCell ref="A1119:F1119"/>
    <mergeCell ref="A1126:F1126"/>
    <mergeCell ref="A1131:F1131"/>
    <mergeCell ref="A1135:F1135"/>
    <mergeCell ref="A1139:F1139"/>
    <mergeCell ref="A1144:F1144"/>
    <mergeCell ref="A1088:F1088"/>
    <mergeCell ref="A1092:F1092"/>
    <mergeCell ref="A1096:F1096"/>
    <mergeCell ref="A1100:F1100"/>
    <mergeCell ref="A1108:F1108"/>
    <mergeCell ref="A1114:F1114"/>
    <mergeCell ref="A1057:F1057"/>
    <mergeCell ref="A1060:F1060"/>
    <mergeCell ref="A1066:F1066"/>
    <mergeCell ref="A1076:F1076"/>
    <mergeCell ref="A1080:F1080"/>
    <mergeCell ref="A1084:F1084"/>
    <mergeCell ref="A1027:F1027"/>
    <mergeCell ref="A1030:F1030"/>
    <mergeCell ref="A1037:F1037"/>
    <mergeCell ref="A1042:F1042"/>
    <mergeCell ref="A1045:F1045"/>
    <mergeCell ref="A1052:F1052"/>
    <mergeCell ref="A977:F977"/>
    <mergeCell ref="A984:F984"/>
    <mergeCell ref="A995:F995"/>
    <mergeCell ref="A1006:F1006"/>
    <mergeCell ref="A1013:F1013"/>
    <mergeCell ref="A1021:F1021"/>
    <mergeCell ref="A934:F934"/>
    <mergeCell ref="A941:F941"/>
    <mergeCell ref="A950:F950"/>
    <mergeCell ref="A957:F957"/>
    <mergeCell ref="A964:F964"/>
    <mergeCell ref="A970:F970"/>
    <mergeCell ref="A903:F903"/>
    <mergeCell ref="A909:F909"/>
    <mergeCell ref="A914:F914"/>
    <mergeCell ref="A919:F919"/>
    <mergeCell ref="A924:F924"/>
    <mergeCell ref="A929:F929"/>
    <mergeCell ref="A859:F859"/>
    <mergeCell ref="A869:F869"/>
    <mergeCell ref="A877:F877"/>
    <mergeCell ref="A883:F883"/>
    <mergeCell ref="A886:F886"/>
    <mergeCell ref="A897:F897"/>
    <mergeCell ref="A819:F819"/>
    <mergeCell ref="A824:F824"/>
    <mergeCell ref="A831:F831"/>
    <mergeCell ref="A837:F837"/>
    <mergeCell ref="A845:F845"/>
    <mergeCell ref="A851:F851"/>
    <mergeCell ref="A778:F778"/>
    <mergeCell ref="A785:F785"/>
    <mergeCell ref="A793:F793"/>
    <mergeCell ref="A796:F796"/>
    <mergeCell ref="A805:F805"/>
    <mergeCell ref="A810:F810"/>
    <mergeCell ref="A732:F732"/>
    <mergeCell ref="A739:F739"/>
    <mergeCell ref="A746:F746"/>
    <mergeCell ref="A754:F754"/>
    <mergeCell ref="A762:F762"/>
    <mergeCell ref="A768:F768"/>
    <mergeCell ref="A674:F674"/>
    <mergeCell ref="A682:F682"/>
    <mergeCell ref="A696:F696"/>
    <mergeCell ref="A702:F702"/>
    <mergeCell ref="A711:F711"/>
    <mergeCell ref="A724:F724"/>
    <mergeCell ref="A605:F605"/>
    <mergeCell ref="A616:F616"/>
    <mergeCell ref="A624:F624"/>
    <mergeCell ref="A650:F650"/>
    <mergeCell ref="A657:F657"/>
    <mergeCell ref="A665:F665"/>
    <mergeCell ref="A491:F491"/>
    <mergeCell ref="A492:F492"/>
    <mergeCell ref="A493:F493"/>
    <mergeCell ref="A494:F494"/>
    <mergeCell ref="A495:F495"/>
    <mergeCell ref="A589:F589"/>
    <mergeCell ref="A502:F502"/>
    <mergeCell ref="A504:F504"/>
    <mergeCell ref="A505:F505"/>
    <mergeCell ref="A506:F506"/>
    <mergeCell ref="A507:F507"/>
    <mergeCell ref="A508:F508"/>
    <mergeCell ref="A509:F509"/>
    <mergeCell ref="A510:F510"/>
    <mergeCell ref="A511:F511"/>
    <mergeCell ref="A512:F512"/>
    <mergeCell ref="A513:F513"/>
    <mergeCell ref="A514:F514"/>
    <mergeCell ref="A485:F485"/>
    <mergeCell ref="A486:F486"/>
    <mergeCell ref="A487:F487"/>
    <mergeCell ref="A488:F488"/>
    <mergeCell ref="A489:F489"/>
    <mergeCell ref="A490:F490"/>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5:F395"/>
    <mergeCell ref="A396:F396"/>
    <mergeCell ref="A397:F397"/>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4:F274"/>
    <mergeCell ref="A275:F275"/>
    <mergeCell ref="A276:F276"/>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3:F173"/>
    <mergeCell ref="A174:F174"/>
    <mergeCell ref="A175:F175"/>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29:F129"/>
    <mergeCell ref="A130:F130"/>
    <mergeCell ref="A133:F133"/>
    <mergeCell ref="A134:F134"/>
    <mergeCell ref="A135:F135"/>
    <mergeCell ref="A136:F136"/>
    <mergeCell ref="A123:F123"/>
    <mergeCell ref="A124:F124"/>
    <mergeCell ref="A125:F125"/>
    <mergeCell ref="A126:F126"/>
    <mergeCell ref="A127:F127"/>
    <mergeCell ref="A128:F128"/>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5:F85"/>
    <mergeCell ref="A86:F86"/>
    <mergeCell ref="A89:F89"/>
    <mergeCell ref="A90:F90"/>
    <mergeCell ref="A91:F91"/>
    <mergeCell ref="A92:F92"/>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25:F25"/>
    <mergeCell ref="A26:F26"/>
    <mergeCell ref="A27:F27"/>
    <mergeCell ref="A28:F28"/>
    <mergeCell ref="A29:F29"/>
    <mergeCell ref="A30:F30"/>
    <mergeCell ref="A19:F19"/>
    <mergeCell ref="A20:F20"/>
    <mergeCell ref="A21:F21"/>
    <mergeCell ref="A22:F22"/>
    <mergeCell ref="A23:F23"/>
    <mergeCell ref="A24:F24"/>
    <mergeCell ref="A13:F13"/>
    <mergeCell ref="A14:F14"/>
    <mergeCell ref="A15:F15"/>
    <mergeCell ref="A16:F16"/>
    <mergeCell ref="A17:F17"/>
    <mergeCell ref="A18:F18"/>
    <mergeCell ref="A7:F7"/>
    <mergeCell ref="A8:F8"/>
    <mergeCell ref="A9:F9"/>
    <mergeCell ref="A10:F10"/>
    <mergeCell ref="A11:F11"/>
    <mergeCell ref="A12:F12"/>
    <mergeCell ref="A1:F1"/>
    <mergeCell ref="A2:F2"/>
    <mergeCell ref="A3:F3"/>
    <mergeCell ref="A4:F4"/>
    <mergeCell ref="A5:F5"/>
    <mergeCell ref="A6:F6"/>
  </mergeCells>
  <hyperlinks>
    <hyperlink ref="B730" location="'Справка'!A711" display="Подробнее: общие правила заполнения Main/Extra и формирования сечения." xr:uid="{7D8DAFEF-3558-430F-8DA8-73EB97322578}"/>
    <hyperlink ref="B737" location="'Справка'!A711" display="Подробнее: общие правила заполнения Main/Extra и формирования сечения." xr:uid="{F61A426D-FAFA-48CA-BBBC-2E9A70462B52}"/>
    <hyperlink ref="B744" location="'Справка'!A711" display="Подробнее: общие правила заполнения Main/Extra и формирования сечения." xr:uid="{DCE0A8BA-1346-4665-9537-67D2DB9FBA46}"/>
    <hyperlink ref="B752" location="'Справка'!A711" display="Подробнее: общие правила заполнения Main/Extra и формирования сечения." xr:uid="{26973B48-379F-4B1A-819B-769EF97F5560}"/>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0FD51-AB6B-4104-AE01-0527E081A8A9}">
  <sheetPr codeName="Лист4"/>
  <dimension ref="A1:AJ60"/>
  <sheetViews>
    <sheetView tabSelected="1" workbookViewId="0">
      <selection activeCell="Z45" sqref="Z45"/>
    </sheetView>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84" t="s">
        <v>1860</v>
      </c>
      <c r="L2" s="85"/>
      <c r="M2" s="85"/>
      <c r="N2" s="86"/>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mergeCells count="1">
    <mergeCell ref="K2:N2"/>
  </mergeCells>
  <dataValidations count="1">
    <dataValidation type="list" showErrorMessage="1" errorTitle="Выбор иллюстрации" error="Выберите одно название сечения из списка." sqref="K2" xr:uid="{04E70F7D-2FC9-4037-BAE5-31721FC6E681}">
      <formula1>"Circle,Rectangles,PointedSection,HollowRectangle"</formula1>
    </dataValidation>
  </dataValidations>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5185E-FD4F-4D11-A4B1-6A620F5AB452}">
  <sheetPr codeName="Лист5"/>
  <dimension ref="A1:CO156"/>
  <sheetViews>
    <sheetView workbookViewId="0">
      <selection activeCell="G9" sqref="G9"/>
    </sheetView>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3" ht="15" customHeight="1" x14ac:dyDescent="0.25">
      <c r="A154" s="58" t="s">
        <v>1833</v>
      </c>
      <c r="B154" s="57"/>
      <c r="C154" s="57"/>
      <c r="D154" s="57"/>
      <c r="E154" s="57"/>
      <c r="F154" s="57"/>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7"/>
      <c r="AZ154" s="57"/>
      <c r="BA154" s="57"/>
      <c r="BB154" s="57"/>
      <c r="BC154" s="57"/>
      <c r="BD154" s="57"/>
      <c r="BE154" s="57"/>
      <c r="BF154" s="57"/>
      <c r="BG154" s="57"/>
      <c r="BH154" s="57"/>
      <c r="BI154" s="57"/>
      <c r="BJ154" s="57"/>
      <c r="BK154" s="57"/>
      <c r="BL154" s="57"/>
      <c r="BM154" s="57"/>
      <c r="BN154" s="57"/>
      <c r="BO154" s="57"/>
      <c r="BP154" s="57"/>
      <c r="BQ154" s="57"/>
      <c r="BR154" s="57"/>
      <c r="BS154" s="57"/>
      <c r="BT154" s="57"/>
      <c r="BU154" s="57"/>
      <c r="BV154" s="57"/>
      <c r="BW154" s="57"/>
      <c r="BX154" s="57"/>
      <c r="BY154" s="57"/>
      <c r="BZ154" s="57"/>
      <c r="CA154" s="57"/>
      <c r="CB154" s="57"/>
      <c r="CC154" s="57"/>
      <c r="CD154" s="57"/>
      <c r="CE154" s="57"/>
      <c r="CF154" s="57"/>
      <c r="CG154" s="57"/>
      <c r="CH154" s="57"/>
      <c r="CI154" s="57"/>
      <c r="CJ154" s="57"/>
      <c r="CK154" s="57"/>
      <c r="CL154" s="57"/>
      <c r="CM154" s="57"/>
      <c r="CN154" s="57"/>
      <c r="CO154" s="57"/>
    </row>
    <row r="155" spans="1:93" ht="15" customHeight="1" x14ac:dyDescent="0.25">
      <c r="AN155" s="87" t="s">
        <v>1851</v>
      </c>
      <c r="AO155" s="87"/>
      <c r="AP155" s="87"/>
      <c r="AQ155" s="87"/>
      <c r="AR155" s="87"/>
      <c r="AS155" s="87"/>
      <c r="AT155" s="87"/>
      <c r="AU155" s="87"/>
      <c r="AV155" s="87"/>
      <c r="AW155" s="87"/>
      <c r="AX155" s="87"/>
      <c r="AY155" s="87"/>
      <c r="AZ155" s="87"/>
      <c r="BA155" s="87"/>
      <c r="BB155" s="87"/>
      <c r="BC155" s="87"/>
      <c r="BD155" s="87"/>
      <c r="BR155" s="87" t="s">
        <v>1852</v>
      </c>
      <c r="BS155" s="87"/>
      <c r="BT155" s="87"/>
      <c r="BU155" s="87"/>
      <c r="BV155" s="87"/>
      <c r="BW155" s="87"/>
      <c r="BX155" s="87"/>
      <c r="BY155" s="87"/>
      <c r="BZ155" s="87"/>
      <c r="CA155" s="87"/>
      <c r="CB155" s="87"/>
      <c r="CC155" s="87"/>
      <c r="CD155" s="87"/>
      <c r="CE155" s="87"/>
      <c r="CF155" s="87"/>
      <c r="CG155" s="87"/>
      <c r="CH155" s="87"/>
      <c r="CI155" s="87"/>
    </row>
    <row r="156" spans="1:9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59" t="s">
        <v>1834</v>
      </c>
      <c r="AO156" s="59" t="s">
        <v>1835</v>
      </c>
      <c r="AP156" s="59" t="s">
        <v>1836</v>
      </c>
      <c r="AQ156" s="59" t="s">
        <v>1837</v>
      </c>
      <c r="AR156" s="59" t="s">
        <v>1838</v>
      </c>
      <c r="AS156" s="59" t="s">
        <v>1839</v>
      </c>
      <c r="AT156" s="59" t="s">
        <v>1840</v>
      </c>
      <c r="AU156" s="59" t="s">
        <v>1841</v>
      </c>
      <c r="AV156" s="59" t="s">
        <v>1842</v>
      </c>
      <c r="AW156" s="59" t="s">
        <v>1843</v>
      </c>
      <c r="AX156" s="59" t="s">
        <v>1844</v>
      </c>
      <c r="AY156" s="59" t="s">
        <v>1845</v>
      </c>
      <c r="AZ156" s="59" t="s">
        <v>1846</v>
      </c>
      <c r="BA156" s="59" t="s">
        <v>1847</v>
      </c>
      <c r="BB156" s="59" t="s">
        <v>1848</v>
      </c>
      <c r="BC156" s="59" t="s">
        <v>331</v>
      </c>
      <c r="BD156" s="59" t="s">
        <v>1849</v>
      </c>
      <c r="BE156" s="3"/>
      <c r="BF156" s="3"/>
      <c r="BG156" s="3"/>
      <c r="BH156" s="3"/>
      <c r="BI156" s="3"/>
      <c r="BJ156" s="3"/>
      <c r="BK156" s="3"/>
      <c r="BL156" s="3"/>
      <c r="BM156" s="3"/>
      <c r="BN156" s="3"/>
      <c r="BQ156" s="3"/>
      <c r="BR156" s="59" t="s">
        <v>1834</v>
      </c>
      <c r="BS156" s="59" t="s">
        <v>1835</v>
      </c>
      <c r="BT156" s="59" t="s">
        <v>1836</v>
      </c>
      <c r="BU156" s="59" t="s">
        <v>1837</v>
      </c>
      <c r="BV156" s="59" t="s">
        <v>1838</v>
      </c>
      <c r="BW156" s="59" t="s">
        <v>1839</v>
      </c>
      <c r="BX156" s="59" t="s">
        <v>1840</v>
      </c>
      <c r="BY156" s="59" t="s">
        <v>1841</v>
      </c>
      <c r="BZ156" s="59" t="s">
        <v>1842</v>
      </c>
      <c r="CA156" s="59" t="s">
        <v>1843</v>
      </c>
      <c r="CB156" s="59" t="s">
        <v>1844</v>
      </c>
      <c r="CC156" s="59" t="s">
        <v>1845</v>
      </c>
      <c r="CD156" s="59" t="s">
        <v>1846</v>
      </c>
      <c r="CE156" s="59" t="s">
        <v>1847</v>
      </c>
      <c r="CF156" s="59" t="s">
        <v>1848</v>
      </c>
      <c r="CG156" s="59" t="s">
        <v>331</v>
      </c>
      <c r="CH156" s="59" t="s">
        <v>1849</v>
      </c>
      <c r="CI156" s="59" t="s">
        <v>1850</v>
      </c>
      <c r="CJ156" s="3"/>
      <c r="CK156" s="3"/>
      <c r="CL156" s="3"/>
    </row>
  </sheetData>
  <mergeCells count="2">
    <mergeCell ref="AN155:BD155"/>
    <mergeCell ref="BR155:CI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2026-10-30T15:05:11Z</dcterms:created>
  <dcterms:modified xsi:type="dcterms:W3CDTF">2026-10-31T13:49:20Z</dcterms:modified>
</cp:coreProperties>
</file>