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at\Desktop\Freelancer work\"/>
    </mc:Choice>
  </mc:AlternateContent>
  <xr:revisionPtr revIDLastSave="0" documentId="13_ncr:1_{421742FF-2004-47D8-9252-D24D20DB6518}" xr6:coauthVersionLast="44" xr6:coauthVersionMax="44" xr10:uidLastSave="{00000000-0000-0000-0000-000000000000}"/>
  <bookViews>
    <workbookView xWindow="-120" yWindow="-120" windowWidth="20730" windowHeight="11160" activeTab="1" xr2:uid="{B58752E5-BEC7-415F-BF30-F8A3101E43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L34" i="1"/>
  <c r="M34" i="1"/>
  <c r="N34" i="1"/>
  <c r="O34" i="1"/>
  <c r="E34" i="1"/>
  <c r="E12" i="1"/>
  <c r="E32" i="1" s="1"/>
  <c r="I32" i="1"/>
  <c r="J32" i="1"/>
  <c r="K32" i="1"/>
  <c r="L32" i="1"/>
  <c r="M32" i="1"/>
  <c r="N32" i="1"/>
  <c r="O32" i="1"/>
  <c r="F12" i="1"/>
  <c r="F32" i="1" s="1"/>
  <c r="G12" i="1"/>
  <c r="G32" i="1" s="1"/>
  <c r="H12" i="1"/>
  <c r="H32" i="1" s="1"/>
  <c r="I12" i="1"/>
  <c r="J12" i="1"/>
  <c r="K12" i="1"/>
  <c r="L12" i="1"/>
  <c r="M12" i="1"/>
  <c r="N12" i="1"/>
  <c r="O12" i="1"/>
  <c r="D12" i="1"/>
  <c r="D32" i="1" s="1"/>
  <c r="D34" i="1" s="1"/>
  <c r="P30" i="1"/>
  <c r="E30" i="1"/>
  <c r="F30" i="1"/>
  <c r="G30" i="1"/>
  <c r="H30" i="1"/>
  <c r="I30" i="1"/>
  <c r="J30" i="1"/>
  <c r="K30" i="1"/>
  <c r="L30" i="1"/>
  <c r="M30" i="1"/>
  <c r="N30" i="1"/>
  <c r="O30" i="1"/>
  <c r="D30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7" i="1"/>
  <c r="P14" i="1"/>
  <c r="P9" i="1"/>
  <c r="P12" i="1" s="1"/>
  <c r="P32" i="1" s="1"/>
</calcChain>
</file>

<file path=xl/sharedStrings.xml><?xml version="1.0" encoding="utf-8"?>
<sst xmlns="http://schemas.openxmlformats.org/spreadsheetml/2006/main" count="41" uniqueCount="41">
  <si>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</si>
  <si>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</si>
  <si>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</si>
  <si>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</si>
  <si>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</si>
  <si>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</si>
  <si>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</si>
  <si>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</si>
  <si>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</si>
  <si>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</si>
  <si>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</si>
  <si>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</si>
  <si>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</si>
  <si>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</si>
  <si>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No</t>
  </si>
  <si>
    <t>ADR</t>
  </si>
  <si>
    <t>Sales</t>
  </si>
  <si>
    <t>Operating Days</t>
  </si>
  <si>
    <t>Total Income</t>
  </si>
  <si>
    <t>Occupancy rate (London)</t>
  </si>
  <si>
    <t>Average rooms sold per year</t>
  </si>
  <si>
    <t>Expenditure</t>
  </si>
  <si>
    <t>Wages and Salaries</t>
  </si>
  <si>
    <t>Enlistment of Business</t>
  </si>
  <si>
    <t>Licenses</t>
  </si>
  <si>
    <t>Advertising cost</t>
  </si>
  <si>
    <t>Business adviser cost</t>
  </si>
  <si>
    <t>Sofware cost</t>
  </si>
  <si>
    <t>Office rent</t>
  </si>
  <si>
    <t>Stationary cost</t>
  </si>
  <si>
    <t xml:space="preserve">Telephone and utility </t>
  </si>
  <si>
    <t>Operational expenses</t>
  </si>
  <si>
    <t>Fire up stock</t>
  </si>
  <si>
    <t>Other materials like genrator and fire kits</t>
  </si>
  <si>
    <t>Furniture annd fixture</t>
  </si>
  <si>
    <t>Propelling of a website</t>
  </si>
  <si>
    <t>Miscelleous expense</t>
  </si>
  <si>
    <t>Total expenses</t>
  </si>
  <si>
    <t>Monthly + or -</t>
  </si>
  <si>
    <t>Cash flow</t>
  </si>
  <si>
    <t>Cash Flows of Halo Salt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</si>
</sst>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0"/>
      <color theme="1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3" fontId="1" fillId="0" borderId="1" xfId="0" applyNumberFormat="1" applyFont="1" applyBorder="1"/>
    <xf numFmtId="0" fontId="1" fillId="0" borderId="5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9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3" fontId="1" fillId="0" borderId="13" xfId="0" applyNumberFormat="1" applyFont="1" applyBorder="1"/>
    <xf numFmtId="0" fontId="1" fillId="0" borderId="20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1507-6E5B-42EE-A092-B98F9740C31B}">
  <dimension ref="B1:P34"/>
  <sheetViews>
    <sheetView zoomScale="77" workbookViewId="0">
      <selection activeCell="B2" sqref="B2:P2"/>
    </sheetView>
  </sheetViews>
  <sheetFormatPr defaultRowHeight="15" x14ac:dyDescent="0.25"/>
  <cols>
    <col min="2" max="2" width="18.140625" bestFit="1" customWidth="1"/>
    <col min="3" max="3" width="38.42578125" bestFit="1" customWidth="1"/>
    <col min="16" max="16" width="11.85546875" customWidth="1"/>
  </cols>
  <sheetData>
    <row r="1" spans="2:16" ht="15.75" thickBot="1" x14ac:dyDescent="0.3"/>
    <row r="2" spans="2:16" ht="26.25" thickBot="1" x14ac:dyDescent="0.4">
      <c r="B2" s="8" t="s">
        <v>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2:16" ht="15.75" thickBot="1" x14ac:dyDescent="0.3"/>
    <row r="4" spans="2:16" ht="20.25" x14ac:dyDescent="0.3">
      <c r="B4" s="11" t="s">
        <v>0</v>
      </c>
      <c r="C4" s="12"/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3" t="s">
        <v>13</v>
      </c>
    </row>
    <row r="5" spans="2:16" ht="15.75" x14ac:dyDescent="0.25">
      <c r="B5" s="14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5"/>
    </row>
    <row r="6" spans="2:16" ht="15.75" x14ac:dyDescent="0.25">
      <c r="B6" s="14">
        <v>1</v>
      </c>
      <c r="C6" s="1" t="s">
        <v>19</v>
      </c>
      <c r="D6" s="2">
        <v>0.54</v>
      </c>
      <c r="E6" s="2">
        <v>0.64</v>
      </c>
      <c r="F6" s="2">
        <v>0.65</v>
      </c>
      <c r="G6" s="2">
        <v>0.68</v>
      </c>
      <c r="H6" s="2">
        <v>0.69</v>
      </c>
      <c r="I6" s="2">
        <v>0.71</v>
      </c>
      <c r="J6" s="2">
        <v>0.74</v>
      </c>
      <c r="K6" s="2">
        <v>0.71</v>
      </c>
      <c r="L6" s="2">
        <v>0.74</v>
      </c>
      <c r="M6" s="2">
        <v>0.7</v>
      </c>
      <c r="N6" s="2">
        <v>0.68</v>
      </c>
      <c r="O6" s="2">
        <v>0.61</v>
      </c>
      <c r="P6" s="16">
        <v>0.67</v>
      </c>
    </row>
    <row r="7" spans="2:16" ht="15.75" x14ac:dyDescent="0.25">
      <c r="B7" s="14">
        <v>2</v>
      </c>
      <c r="C7" s="1" t="s">
        <v>20</v>
      </c>
      <c r="D7" s="1">
        <v>32</v>
      </c>
      <c r="E7" s="1">
        <v>38</v>
      </c>
      <c r="F7" s="1">
        <v>39</v>
      </c>
      <c r="G7" s="1">
        <v>41</v>
      </c>
      <c r="H7" s="1">
        <v>41</v>
      </c>
      <c r="I7" s="1">
        <v>43</v>
      </c>
      <c r="J7" s="1">
        <v>44</v>
      </c>
      <c r="K7" s="1">
        <v>43</v>
      </c>
      <c r="L7" s="1">
        <v>44</v>
      </c>
      <c r="M7" s="1">
        <v>42</v>
      </c>
      <c r="N7" s="1">
        <v>41</v>
      </c>
      <c r="O7" s="1">
        <v>37</v>
      </c>
      <c r="P7" s="15">
        <v>485</v>
      </c>
    </row>
    <row r="8" spans="2:16" ht="15.75" x14ac:dyDescent="0.25">
      <c r="B8" s="14">
        <v>3</v>
      </c>
      <c r="C8" s="1" t="s">
        <v>15</v>
      </c>
      <c r="D8" s="1">
        <v>116</v>
      </c>
      <c r="E8" s="1">
        <v>116</v>
      </c>
      <c r="F8" s="1">
        <v>116</v>
      </c>
      <c r="G8" s="1">
        <v>116</v>
      </c>
      <c r="H8" s="1">
        <v>116</v>
      </c>
      <c r="I8" s="1">
        <v>116</v>
      </c>
      <c r="J8" s="1">
        <v>116</v>
      </c>
      <c r="K8" s="1">
        <v>116</v>
      </c>
      <c r="L8" s="1">
        <v>116</v>
      </c>
      <c r="M8" s="1">
        <v>116</v>
      </c>
      <c r="N8" s="1">
        <v>116</v>
      </c>
      <c r="O8" s="1">
        <v>116</v>
      </c>
      <c r="P8" s="15">
        <v>116</v>
      </c>
    </row>
    <row r="9" spans="2:16" ht="15.75" x14ac:dyDescent="0.25">
      <c r="B9" s="14">
        <v>4</v>
      </c>
      <c r="C9" s="1" t="s">
        <v>16</v>
      </c>
      <c r="D9" s="1">
        <v>197219</v>
      </c>
      <c r="E9" s="1">
        <v>257542</v>
      </c>
      <c r="F9" s="1">
        <v>267355</v>
      </c>
      <c r="G9" s="1">
        <v>228743</v>
      </c>
      <c r="H9" s="1">
        <v>239764</v>
      </c>
      <c r="I9" s="1">
        <v>258126</v>
      </c>
      <c r="J9" s="1">
        <v>262993</v>
      </c>
      <c r="K9" s="1">
        <v>287363</v>
      </c>
      <c r="L9" s="1">
        <v>292726</v>
      </c>
      <c r="M9" s="1">
        <v>302727</v>
      </c>
      <c r="N9" s="1">
        <v>318277</v>
      </c>
      <c r="O9" s="1">
        <v>326253</v>
      </c>
      <c r="P9" s="15">
        <f>SUM(D9:O9)</f>
        <v>3239088</v>
      </c>
    </row>
    <row r="10" spans="2:16" ht="15.75" x14ac:dyDescent="0.25">
      <c r="B10" s="14">
        <v>6</v>
      </c>
      <c r="C10" s="1" t="s">
        <v>17</v>
      </c>
      <c r="D10" s="1">
        <v>31</v>
      </c>
      <c r="E10" s="1">
        <v>29</v>
      </c>
      <c r="F10" s="1">
        <v>31</v>
      </c>
      <c r="G10" s="1">
        <v>30</v>
      </c>
      <c r="H10" s="1">
        <v>31</v>
      </c>
      <c r="I10" s="1">
        <v>30</v>
      </c>
      <c r="J10" s="1">
        <v>31</v>
      </c>
      <c r="K10" s="1">
        <v>31</v>
      </c>
      <c r="L10" s="1">
        <v>30</v>
      </c>
      <c r="M10" s="1">
        <v>31</v>
      </c>
      <c r="N10" s="1">
        <v>30</v>
      </c>
      <c r="O10" s="1">
        <v>31</v>
      </c>
      <c r="P10" s="15">
        <v>366</v>
      </c>
    </row>
    <row r="11" spans="2:16" ht="16.5" thickBot="1" x14ac:dyDescent="0.3"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8"/>
    </row>
    <row r="12" spans="2:16" ht="16.5" thickBot="1" x14ac:dyDescent="0.3">
      <c r="B12" s="19"/>
      <c r="C12" s="4" t="s">
        <v>18</v>
      </c>
      <c r="D12" s="4">
        <f>D9</f>
        <v>197219</v>
      </c>
      <c r="E12" s="4">
        <f>E9</f>
        <v>257542</v>
      </c>
      <c r="F12" s="4">
        <f t="shared" ref="E12:P12" si="0">F9</f>
        <v>267355</v>
      </c>
      <c r="G12" s="4">
        <f t="shared" si="0"/>
        <v>228743</v>
      </c>
      <c r="H12" s="4">
        <f t="shared" si="0"/>
        <v>239764</v>
      </c>
      <c r="I12" s="4">
        <f t="shared" si="0"/>
        <v>258126</v>
      </c>
      <c r="J12" s="4">
        <f t="shared" si="0"/>
        <v>262993</v>
      </c>
      <c r="K12" s="4">
        <f t="shared" si="0"/>
        <v>287363</v>
      </c>
      <c r="L12" s="4">
        <f t="shared" si="0"/>
        <v>292726</v>
      </c>
      <c r="M12" s="4">
        <f t="shared" si="0"/>
        <v>302727</v>
      </c>
      <c r="N12" s="4">
        <f t="shared" si="0"/>
        <v>318277</v>
      </c>
      <c r="O12" s="4">
        <f t="shared" si="0"/>
        <v>326253</v>
      </c>
      <c r="P12" s="20">
        <f t="shared" si="0"/>
        <v>3239088</v>
      </c>
    </row>
    <row r="13" spans="2:16" ht="15.75" x14ac:dyDescent="0.25">
      <c r="B13" s="21" t="s">
        <v>21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/>
    </row>
    <row r="14" spans="2:16" ht="15.75" x14ac:dyDescent="0.25">
      <c r="B14" s="14">
        <v>7</v>
      </c>
      <c r="C14" s="1" t="s">
        <v>22</v>
      </c>
      <c r="D14" s="1">
        <v>25500</v>
      </c>
      <c r="E14" s="1">
        <v>25500</v>
      </c>
      <c r="F14" s="1">
        <v>25500</v>
      </c>
      <c r="G14" s="1">
        <v>25500</v>
      </c>
      <c r="H14" s="1">
        <v>25500</v>
      </c>
      <c r="I14" s="1">
        <v>25500</v>
      </c>
      <c r="J14" s="1">
        <v>25500</v>
      </c>
      <c r="K14" s="1">
        <v>25500</v>
      </c>
      <c r="L14" s="1">
        <v>25500</v>
      </c>
      <c r="M14" s="1">
        <v>25500</v>
      </c>
      <c r="N14" s="1">
        <v>25500</v>
      </c>
      <c r="O14" s="1">
        <v>25500</v>
      </c>
      <c r="P14" s="15">
        <f>SUM(D14:O14)</f>
        <v>306000</v>
      </c>
    </row>
    <row r="15" spans="2:16" ht="15.75" x14ac:dyDescent="0.25">
      <c r="B15" s="14">
        <v>8</v>
      </c>
      <c r="C15" s="1" t="s">
        <v>23</v>
      </c>
      <c r="D15" s="1">
        <v>625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5">
        <f>SUM(D15:O15)</f>
        <v>625</v>
      </c>
    </row>
    <row r="16" spans="2:16" ht="15.75" x14ac:dyDescent="0.25">
      <c r="B16" s="14">
        <v>9</v>
      </c>
      <c r="C16" s="1" t="s">
        <v>24</v>
      </c>
      <c r="D16" s="1">
        <v>1250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5">
        <f>SUM(D16:O16)</f>
        <v>1250</v>
      </c>
    </row>
    <row r="17" spans="2:16" ht="15.75" x14ac:dyDescent="0.25">
      <c r="B17" s="14">
        <v>10</v>
      </c>
      <c r="C17" s="1" t="s">
        <v>25</v>
      </c>
      <c r="D17" s="1">
        <v>8300</v>
      </c>
      <c r="E17" s="1">
        <v>8300</v>
      </c>
      <c r="F17" s="1">
        <v>8300</v>
      </c>
      <c r="G17" s="1">
        <v>8300</v>
      </c>
      <c r="H17" s="1">
        <v>8300</v>
      </c>
      <c r="I17" s="1">
        <v>8300</v>
      </c>
      <c r="J17" s="1">
        <v>8300</v>
      </c>
      <c r="K17" s="1">
        <v>8300</v>
      </c>
      <c r="L17" s="1">
        <v>8300</v>
      </c>
      <c r="M17" s="1">
        <v>8300</v>
      </c>
      <c r="N17" s="1">
        <v>8300</v>
      </c>
      <c r="O17" s="1">
        <v>8300</v>
      </c>
      <c r="P17" s="15">
        <f>SUM(D17:O17)</f>
        <v>99600</v>
      </c>
    </row>
    <row r="18" spans="2:16" ht="15.75" x14ac:dyDescent="0.25">
      <c r="B18" s="14">
        <v>11</v>
      </c>
      <c r="C18" s="1" t="s">
        <v>26</v>
      </c>
      <c r="D18" s="1">
        <v>4200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5">
        <f>SUM(D18:O18)</f>
        <v>4200</v>
      </c>
    </row>
    <row r="19" spans="2:16" ht="15.75" x14ac:dyDescent="0.25">
      <c r="B19" s="14">
        <v>12</v>
      </c>
      <c r="C19" s="1" t="s">
        <v>27</v>
      </c>
      <c r="D19" s="1">
        <v>2500</v>
      </c>
      <c r="E19" s="1">
        <v>2500</v>
      </c>
      <c r="F19" s="1">
        <v>2500</v>
      </c>
      <c r="G19" s="1">
        <v>2500</v>
      </c>
      <c r="H19" s="1">
        <v>2500</v>
      </c>
      <c r="I19" s="1">
        <v>2500</v>
      </c>
      <c r="J19" s="1">
        <v>2500</v>
      </c>
      <c r="K19" s="1">
        <v>2500</v>
      </c>
      <c r="L19" s="1">
        <v>2500</v>
      </c>
      <c r="M19" s="1">
        <v>2500</v>
      </c>
      <c r="N19" s="1">
        <v>2500</v>
      </c>
      <c r="O19" s="1">
        <v>2500</v>
      </c>
      <c r="P19" s="15">
        <f>SUM(D19:O19)</f>
        <v>30000</v>
      </c>
    </row>
    <row r="20" spans="2:16" ht="15.75" x14ac:dyDescent="0.25">
      <c r="B20" s="14">
        <v>13</v>
      </c>
      <c r="C20" s="1" t="s">
        <v>28</v>
      </c>
      <c r="D20" s="6">
        <v>149500</v>
      </c>
      <c r="E20" s="6">
        <v>149500</v>
      </c>
      <c r="F20" s="6">
        <v>149500</v>
      </c>
      <c r="G20" s="6">
        <v>149500</v>
      </c>
      <c r="H20" s="6">
        <v>149500</v>
      </c>
      <c r="I20" s="6">
        <v>149500</v>
      </c>
      <c r="J20" s="6">
        <v>149500</v>
      </c>
      <c r="K20" s="6">
        <v>149500</v>
      </c>
      <c r="L20" s="6">
        <v>149500</v>
      </c>
      <c r="M20" s="6">
        <v>149500</v>
      </c>
      <c r="N20" s="6">
        <v>149500</v>
      </c>
      <c r="O20" s="6">
        <v>149500</v>
      </c>
      <c r="P20" s="23">
        <f>SUM(D20:O20)</f>
        <v>1794000</v>
      </c>
    </row>
    <row r="21" spans="2:16" ht="15.75" x14ac:dyDescent="0.25">
      <c r="B21" s="14">
        <v>14</v>
      </c>
      <c r="C21" s="1" t="s">
        <v>29</v>
      </c>
      <c r="D21" s="1">
        <v>830</v>
      </c>
      <c r="E21" s="1">
        <v>830</v>
      </c>
      <c r="F21" s="1">
        <v>830</v>
      </c>
      <c r="G21" s="1">
        <v>830</v>
      </c>
      <c r="H21" s="1">
        <v>830</v>
      </c>
      <c r="I21" s="1">
        <v>830</v>
      </c>
      <c r="J21" s="1">
        <v>830</v>
      </c>
      <c r="K21" s="1">
        <v>830</v>
      </c>
      <c r="L21" s="1">
        <v>830</v>
      </c>
      <c r="M21" s="1">
        <v>830</v>
      </c>
      <c r="N21" s="1">
        <v>830</v>
      </c>
      <c r="O21" s="1">
        <v>830</v>
      </c>
      <c r="P21" s="15">
        <f>SUM(D21:O21)</f>
        <v>9960</v>
      </c>
    </row>
    <row r="22" spans="2:16" ht="15.75" x14ac:dyDescent="0.25">
      <c r="B22" s="14">
        <v>15</v>
      </c>
      <c r="C22" s="1" t="s">
        <v>30</v>
      </c>
      <c r="D22" s="1">
        <v>2900</v>
      </c>
      <c r="E22" s="1">
        <v>2900</v>
      </c>
      <c r="F22" s="1">
        <v>2900</v>
      </c>
      <c r="G22" s="1">
        <v>2900</v>
      </c>
      <c r="H22" s="1">
        <v>2900</v>
      </c>
      <c r="I22" s="1">
        <v>2900</v>
      </c>
      <c r="J22" s="1">
        <v>2900</v>
      </c>
      <c r="K22" s="1">
        <v>2900</v>
      </c>
      <c r="L22" s="1">
        <v>2900</v>
      </c>
      <c r="M22" s="1">
        <v>2900</v>
      </c>
      <c r="N22" s="1">
        <v>2900</v>
      </c>
      <c r="O22" s="1">
        <v>2900</v>
      </c>
      <c r="P22" s="15">
        <f>SUM(D22:O22)</f>
        <v>34800</v>
      </c>
    </row>
    <row r="23" spans="2:16" ht="15.75" x14ac:dyDescent="0.25">
      <c r="B23" s="14">
        <v>16</v>
      </c>
      <c r="C23" s="1" t="s">
        <v>31</v>
      </c>
      <c r="D23" s="1">
        <v>33200</v>
      </c>
      <c r="E23" s="1">
        <v>33200</v>
      </c>
      <c r="F23" s="1">
        <v>33200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5">
        <f>SUM(D23:O23)</f>
        <v>99600</v>
      </c>
    </row>
    <row r="24" spans="2:16" ht="15.75" x14ac:dyDescent="0.25">
      <c r="B24" s="14">
        <v>17</v>
      </c>
      <c r="C24" s="1" t="s">
        <v>32</v>
      </c>
      <c r="D24" s="1">
        <v>12450</v>
      </c>
      <c r="E24" s="1">
        <v>12450</v>
      </c>
      <c r="F24" s="1">
        <v>12450</v>
      </c>
      <c r="G24" s="1">
        <v>12450</v>
      </c>
      <c r="H24" s="1">
        <v>12450</v>
      </c>
      <c r="I24" s="1">
        <v>12450</v>
      </c>
      <c r="J24" s="1">
        <v>12450</v>
      </c>
      <c r="K24" s="1">
        <v>12450</v>
      </c>
      <c r="L24" s="1">
        <v>12450</v>
      </c>
      <c r="M24" s="1">
        <v>12450</v>
      </c>
      <c r="N24" s="1">
        <v>12450</v>
      </c>
      <c r="O24" s="1">
        <v>12450</v>
      </c>
      <c r="P24" s="15">
        <f>SUM(D24:O24)</f>
        <v>149400</v>
      </c>
    </row>
    <row r="25" spans="2:16" ht="15.75" x14ac:dyDescent="0.25">
      <c r="B25" s="14">
        <v>18</v>
      </c>
      <c r="C25" s="1" t="s">
        <v>33</v>
      </c>
      <c r="D25" s="1">
        <v>166000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5">
        <f>SUM(D25:O25)</f>
        <v>166000</v>
      </c>
    </row>
    <row r="26" spans="2:16" ht="15.75" x14ac:dyDescent="0.25">
      <c r="B26" s="14">
        <v>19</v>
      </c>
      <c r="C26" s="1" t="s">
        <v>34</v>
      </c>
      <c r="D26" s="1">
        <v>3320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5">
        <f>SUM(D26:O26)</f>
        <v>3320</v>
      </c>
    </row>
    <row r="27" spans="2:16" ht="15.75" x14ac:dyDescent="0.25">
      <c r="B27" s="14">
        <v>20</v>
      </c>
      <c r="C27" s="1" t="s">
        <v>35</v>
      </c>
      <c r="D27" s="1">
        <v>500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5">
        <f>SUM(D27:O27)</f>
        <v>500</v>
      </c>
    </row>
    <row r="28" spans="2:16" ht="15.75" x14ac:dyDescent="0.25">
      <c r="B28" s="14">
        <v>21</v>
      </c>
      <c r="C28" s="1" t="s">
        <v>36</v>
      </c>
      <c r="D28" s="1">
        <v>4200</v>
      </c>
      <c r="E28" s="1">
        <v>4200</v>
      </c>
      <c r="F28" s="1">
        <v>4200</v>
      </c>
      <c r="G28" s="1">
        <v>4200</v>
      </c>
      <c r="H28" s="1">
        <v>4200</v>
      </c>
      <c r="I28" s="1">
        <v>4200</v>
      </c>
      <c r="J28" s="1">
        <v>4200</v>
      </c>
      <c r="K28" s="1">
        <v>4200</v>
      </c>
      <c r="L28" s="1">
        <v>4200</v>
      </c>
      <c r="M28" s="1">
        <v>4200</v>
      </c>
      <c r="N28" s="1">
        <v>4200</v>
      </c>
      <c r="O28" s="1">
        <v>4200</v>
      </c>
      <c r="P28" s="15">
        <f>SUM(D28:O28)</f>
        <v>50400</v>
      </c>
    </row>
    <row r="29" spans="2:16" ht="16.5" thickBot="1" x14ac:dyDescent="0.3">
      <c r="B29" s="1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8"/>
    </row>
    <row r="30" spans="2:16" ht="16.5" thickBot="1" x14ac:dyDescent="0.3">
      <c r="B30" s="19"/>
      <c r="C30" s="4" t="s">
        <v>37</v>
      </c>
      <c r="D30" s="4">
        <f>SUM(D14:D28)</f>
        <v>415275</v>
      </c>
      <c r="E30" s="4">
        <f t="shared" ref="E30:O30" si="1">SUM(E14:E28)</f>
        <v>239380</v>
      </c>
      <c r="F30" s="4">
        <f t="shared" si="1"/>
        <v>239380</v>
      </c>
      <c r="G30" s="4">
        <f t="shared" si="1"/>
        <v>206180</v>
      </c>
      <c r="H30" s="4">
        <f t="shared" si="1"/>
        <v>206180</v>
      </c>
      <c r="I30" s="4">
        <f t="shared" si="1"/>
        <v>206180</v>
      </c>
      <c r="J30" s="4">
        <f t="shared" si="1"/>
        <v>206180</v>
      </c>
      <c r="K30" s="4">
        <f t="shared" si="1"/>
        <v>206180</v>
      </c>
      <c r="L30" s="4">
        <f t="shared" si="1"/>
        <v>206180</v>
      </c>
      <c r="M30" s="4">
        <f t="shared" si="1"/>
        <v>206180</v>
      </c>
      <c r="N30" s="4">
        <f t="shared" si="1"/>
        <v>206180</v>
      </c>
      <c r="O30" s="4">
        <f t="shared" si="1"/>
        <v>206180</v>
      </c>
      <c r="P30" s="20">
        <f>SUM(P14:P28)</f>
        <v>2749655</v>
      </c>
    </row>
    <row r="31" spans="2:16" ht="16.5" thickBot="1" x14ac:dyDescent="0.3">
      <c r="B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5"/>
    </row>
    <row r="32" spans="2:16" ht="16.5" thickBot="1" x14ac:dyDescent="0.3">
      <c r="B32" s="24"/>
      <c r="C32" s="7" t="s">
        <v>38</v>
      </c>
      <c r="D32" s="7">
        <f>D12-D30</f>
        <v>-218056</v>
      </c>
      <c r="E32" s="7">
        <f t="shared" ref="E32:P32" si="2">E12-E30</f>
        <v>18162</v>
      </c>
      <c r="F32" s="7">
        <f t="shared" si="2"/>
        <v>27975</v>
      </c>
      <c r="G32" s="7">
        <f t="shared" si="2"/>
        <v>22563</v>
      </c>
      <c r="H32" s="7">
        <f t="shared" si="2"/>
        <v>33584</v>
      </c>
      <c r="I32" s="7">
        <f t="shared" si="2"/>
        <v>51946</v>
      </c>
      <c r="J32" s="7">
        <f t="shared" si="2"/>
        <v>56813</v>
      </c>
      <c r="K32" s="7">
        <f t="shared" si="2"/>
        <v>81183</v>
      </c>
      <c r="L32" s="7">
        <f t="shared" si="2"/>
        <v>86546</v>
      </c>
      <c r="M32" s="7">
        <f t="shared" si="2"/>
        <v>96547</v>
      </c>
      <c r="N32" s="7">
        <f t="shared" si="2"/>
        <v>112097</v>
      </c>
      <c r="O32" s="7">
        <f t="shared" si="2"/>
        <v>120073</v>
      </c>
      <c r="P32" s="25">
        <f t="shared" si="2"/>
        <v>489433</v>
      </c>
    </row>
    <row r="33" spans="2:16" ht="16.5" thickBot="1" x14ac:dyDescent="0.3">
      <c r="B33" s="2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5"/>
    </row>
    <row r="34" spans="2:16" ht="16.5" thickBot="1" x14ac:dyDescent="0.3">
      <c r="B34" s="19"/>
      <c r="C34" s="4" t="s">
        <v>39</v>
      </c>
      <c r="D34" s="4">
        <f>D32</f>
        <v>-218056</v>
      </c>
      <c r="E34" s="4">
        <f>E32+D32</f>
        <v>-199894</v>
      </c>
      <c r="F34" s="4">
        <f t="shared" ref="F34:O34" si="3">F32+E32</f>
        <v>46137</v>
      </c>
      <c r="G34" s="4">
        <f t="shared" si="3"/>
        <v>50538</v>
      </c>
      <c r="H34" s="4">
        <f t="shared" si="3"/>
        <v>56147</v>
      </c>
      <c r="I34" s="4">
        <f t="shared" si="3"/>
        <v>85530</v>
      </c>
      <c r="J34" s="4">
        <f t="shared" si="3"/>
        <v>108759</v>
      </c>
      <c r="K34" s="4">
        <f t="shared" si="3"/>
        <v>137996</v>
      </c>
      <c r="L34" s="4">
        <f t="shared" si="3"/>
        <v>167729</v>
      </c>
      <c r="M34" s="4">
        <f t="shared" si="3"/>
        <v>183093</v>
      </c>
      <c r="N34" s="4">
        <f t="shared" si="3"/>
        <v>208644</v>
      </c>
      <c r="O34" s="4">
        <f t="shared" si="3"/>
        <v>232170</v>
      </c>
      <c r="P34" s="20"/>
    </row>
  </sheetData>
  <mergeCells count="1">
    <mergeCell ref="B2:P2"/>
  </mergeCells>
  <conditionalFormatting sqref="B2:P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72C3-DA7A-44CA-B8E2-8C9D50814A35}">
  <dimension ref="A1"/>
  <sheetViews>
    <sheetView tabSelected="1"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Mumta Khatter</dc:creator>
  <cp:lastModifiedBy>Mumta Khatter</cp:lastModifiedBy>
  <dcterms:created xsi:type="dcterms:W3CDTF">2020-03-26T11:01:20Z</dcterms:created>
  <dcterms:modified xsi:type="dcterms:W3CDTF">2020-03-26T12:49:32Z</dcterms:modified>
</cp:coreProperties>
</file>