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5610" yWindow="690" windowWidth="14340" windowHeight="20910"/>
  </bookViews>
  <sheets>
    <sheet name="FTE Calculation Dashboard" sheetId="1" r:id="rId1"/>
    <sheet name="FTE Calculation Dash - BLANK" sheetId="13" r:id="rId2"/>
  </sheets>
  <externalReferences>
    <externalReference r:id="rId3"/>
  </externalReferences>
  <definedNames>
    <definedName name="_xlnm.Print_Area" localSheetId="1">'FTE Calculation Dash - BLANK'!$B$1:$G$37</definedName>
    <definedName name="_xlnm.Print_Area" localSheetId="0">'FTE Calculation Dashboard'!$B$1:$G$37</definedName>
    <definedName name="Type" localSheetId="1">'[1]Maintenance Work Order'!#REF!</definedName>
    <definedName name="Type">'[1]Maintenance Work Order'!#REF!</definedName>
  </definedNames>
  <calcPr calcId="179021"/>
</workbook>
</file>

<file path=xl/calcChain.xml><?xml version="1.0" encoding="utf-8"?>
<calcChain xmlns="http://schemas.openxmlformats.org/spreadsheetml/2006/main">
  <c r="D37" i="13" l="1"/>
  <c r="C36" i="13"/>
  <c r="E36" i="13" s="1"/>
  <c r="C35" i="13"/>
  <c r="E35" i="13" s="1"/>
  <c r="C34" i="13"/>
  <c r="E34" i="13" s="1"/>
  <c r="C33" i="13"/>
  <c r="E33" i="13" s="1"/>
  <c r="C32" i="13"/>
  <c r="E32" i="13" s="1"/>
  <c r="C31" i="13"/>
  <c r="E31" i="13" s="1"/>
  <c r="C30" i="13"/>
  <c r="E30" i="13" s="1"/>
  <c r="D25" i="13"/>
  <c r="C24" i="13"/>
  <c r="E24" i="13" s="1"/>
  <c r="C23" i="13"/>
  <c r="E23" i="13" s="1"/>
  <c r="C22" i="13"/>
  <c r="E22" i="13" s="1"/>
  <c r="C21" i="13"/>
  <c r="E21" i="13" s="1"/>
  <c r="C20" i="13"/>
  <c r="E20" i="13" s="1"/>
  <c r="E19" i="13"/>
  <c r="C19" i="13"/>
  <c r="C18" i="13"/>
  <c r="E18" i="13" s="1"/>
  <c r="C17" i="13"/>
  <c r="E17" i="13" s="1"/>
  <c r="D12" i="13"/>
  <c r="C11" i="13"/>
  <c r="E11" i="13" s="1"/>
  <c r="C10" i="13"/>
  <c r="E10" i="13" s="1"/>
  <c r="C9" i="13"/>
  <c r="E9" i="13" s="1"/>
  <c r="C8" i="13"/>
  <c r="E8" i="13" s="1"/>
  <c r="E7" i="13"/>
  <c r="C7" i="13"/>
  <c r="C6" i="13"/>
  <c r="E6" i="13" s="1"/>
  <c r="C5" i="13"/>
  <c r="E5" i="13" s="1"/>
  <c r="C4" i="13"/>
  <c r="E4" i="13" s="1"/>
  <c r="E12" i="13" l="1"/>
  <c r="E25" i="13"/>
  <c r="E37" i="13"/>
  <c r="E37" i="1"/>
  <c r="D37" i="1"/>
  <c r="E25" i="1"/>
  <c r="D25" i="1"/>
  <c r="D12" i="1"/>
  <c r="E12" i="1"/>
  <c r="C36" i="1"/>
  <c r="C35" i="1"/>
  <c r="C34" i="1"/>
  <c r="E34" i="1" s="1"/>
  <c r="C33" i="1"/>
  <c r="E33" i="1" s="1"/>
  <c r="C32" i="1"/>
  <c r="C31" i="1"/>
  <c r="E31" i="1" s="1"/>
  <c r="C30" i="1"/>
  <c r="E30" i="1" s="1"/>
  <c r="C24" i="1"/>
  <c r="C23" i="1"/>
  <c r="C22" i="1"/>
  <c r="C21" i="1"/>
  <c r="C20" i="1"/>
  <c r="E20" i="1" s="1"/>
  <c r="C19" i="1"/>
  <c r="C18" i="1"/>
  <c r="E18" i="1" s="1"/>
  <c r="C17" i="1"/>
  <c r="E17" i="1" s="1"/>
  <c r="C11" i="1"/>
  <c r="C10" i="1"/>
  <c r="C9" i="1"/>
  <c r="C8" i="1"/>
  <c r="C7" i="1"/>
  <c r="C6" i="1"/>
  <c r="C5" i="1"/>
  <c r="E5" i="1" s="1"/>
  <c r="E22" i="1"/>
  <c r="E21" i="1"/>
  <c r="E36" i="1"/>
  <c r="E35" i="1"/>
  <c r="E32" i="1"/>
  <c r="E24" i="1"/>
  <c r="E23" i="1"/>
  <c r="E19" i="1"/>
  <c r="E11" i="1"/>
  <c r="E10" i="1"/>
  <c r="E9" i="1"/>
  <c r="E8" i="1"/>
  <c r="E7" i="1"/>
  <c r="E6" i="1"/>
  <c r="C4" i="1"/>
  <c r="E4" i="1" s="1"/>
</calcChain>
</file>

<file path=xl/sharedStrings.xml><?xml version="1.0" encoding="utf-8"?>
<sst xmlns="http://schemas.openxmlformats.org/spreadsheetml/2006/main" count="38" uniqueCount="9">
  <si>
    <t>FTE CALCULATION DASHBOARD</t>
  </si>
  <si>
    <t>FTEs</t>
  </si>
  <si>
    <t>FTE: 40 HOUR WORKWEEK</t>
  </si>
  <si>
    <t>FTE: 37.5 HOUR WORKWEEK</t>
  </si>
  <si>
    <t>FTE: 35 HOUR WORKWEEK</t>
  </si>
  <si>
    <t>REGULAR HOURS WORKED in a WORKWEEK</t>
  </si>
  <si>
    <t>% of FTE</t>
  </si>
  <si>
    <t>NUMBER OF EMPLOYEES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</si>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</sst>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1"/>
    </font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Century Gothic"/>
      <family val="1"/>
    </font>
    <font>
      <sz val="10"/>
      <name val="Century Gothic"/>
      <family val="1"/>
    </font>
    <font>
      <sz val="1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0" fontId="5" fillId="2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/>
    <xf numFmtId="2" fontId="9" fillId="2" borderId="0" xfId="0" applyNumberFormat="1" applyFont="1" applyFill="1" applyBorder="1" applyAlignment="1" applyProtection="1"/>
    <xf numFmtId="0" fontId="10" fillId="2" borderId="0" xfId="0" applyNumberFormat="1" applyFont="1" applyFill="1" applyBorder="1" applyAlignment="1" applyProtection="1">
      <alignment horizontal="center"/>
    </xf>
    <xf numFmtId="2" fontId="10" fillId="2" borderId="0" xfId="0" applyNumberFormat="1" applyFont="1" applyFill="1" applyBorder="1" applyAlignment="1" applyProtection="1"/>
    <xf numFmtId="164" fontId="9" fillId="2" borderId="0" xfId="0" applyNumberFormat="1" applyFont="1" applyFill="1" applyBorder="1" applyAlignment="1" applyProtection="1">
      <alignment horizontal="left"/>
    </xf>
    <xf numFmtId="2" fontId="8" fillId="2" borderId="0" xfId="0" applyNumberFormat="1" applyFont="1" applyFill="1" applyBorder="1" applyAlignment="1" applyProtection="1"/>
    <xf numFmtId="164" fontId="11" fillId="2" borderId="0" xfId="0" applyNumberFormat="1" applyFont="1" applyFill="1" applyBorder="1" applyAlignment="1" applyProtection="1">
      <alignment horizontal="left" vertical="center"/>
    </xf>
    <xf numFmtId="164" fontId="6" fillId="5" borderId="1" xfId="0" applyNumberFormat="1" applyFont="1" applyFill="1" applyBorder="1" applyAlignment="1" applyProtection="1">
      <alignment horizontal="left" vertical="center" wrapText="1" indent="1"/>
    </xf>
    <xf numFmtId="2" fontId="6" fillId="5" borderId="1" xfId="0" applyNumberFormat="1" applyFont="1" applyFill="1" applyBorder="1" applyAlignment="1" applyProtection="1">
      <alignment horizontal="left" vertical="center" wrapText="1" indent="1"/>
    </xf>
    <xf numFmtId="0" fontId="6" fillId="4" borderId="2" xfId="0" applyNumberFormat="1" applyFont="1" applyFill="1" applyBorder="1" applyAlignment="1" applyProtection="1">
      <alignment horizontal="left" vertical="center" wrapText="1" indent="1"/>
    </xf>
    <xf numFmtId="2" fontId="6" fillId="8" borderId="4" xfId="0" applyNumberFormat="1" applyFont="1" applyFill="1" applyBorder="1" applyAlignment="1" applyProtection="1">
      <alignment horizontal="left" vertical="center" wrapText="1" indent="1"/>
    </xf>
    <xf numFmtId="164" fontId="6" fillId="6" borderId="1" xfId="0" applyNumberFormat="1" applyFont="1" applyFill="1" applyBorder="1" applyAlignment="1" applyProtection="1">
      <alignment horizontal="left" vertical="center" indent="1"/>
    </xf>
    <xf numFmtId="9" fontId="6" fillId="6" borderId="1" xfId="2" applyFont="1" applyFill="1" applyBorder="1" applyAlignment="1" applyProtection="1">
      <alignment horizontal="right" vertical="center" indent="1"/>
    </xf>
    <xf numFmtId="0" fontId="12" fillId="2" borderId="2" xfId="0" applyNumberFormat="1" applyFont="1" applyFill="1" applyBorder="1" applyAlignment="1" applyProtection="1">
      <alignment horizontal="center" vertical="center"/>
    </xf>
    <xf numFmtId="2" fontId="6" fillId="9" borderId="4" xfId="0" applyNumberFormat="1" applyFont="1" applyFill="1" applyBorder="1" applyAlignment="1" applyProtection="1">
      <alignment horizontal="right" vertical="center" indent="1"/>
    </xf>
    <xf numFmtId="164" fontId="6" fillId="6" borderId="3" xfId="0" applyNumberFormat="1" applyFont="1" applyFill="1" applyBorder="1" applyAlignment="1" applyProtection="1">
      <alignment horizontal="left" vertical="center" indent="1"/>
    </xf>
    <xf numFmtId="9" fontId="6" fillId="6" borderId="3" xfId="2" applyFont="1" applyFill="1" applyBorder="1" applyAlignment="1" applyProtection="1">
      <alignment horizontal="right" vertical="center" indent="1"/>
    </xf>
    <xf numFmtId="0" fontId="12" fillId="2" borderId="6" xfId="0" applyNumberFormat="1" applyFont="1" applyFill="1" applyBorder="1" applyAlignment="1" applyProtection="1">
      <alignment horizontal="center" vertical="center"/>
    </xf>
    <xf numFmtId="2" fontId="6" fillId="9" borderId="5" xfId="0" applyNumberFormat="1" applyFont="1" applyFill="1" applyBorder="1" applyAlignment="1" applyProtection="1">
      <alignment horizontal="right" vertical="center" indent="1"/>
    </xf>
    <xf numFmtId="0" fontId="13" fillId="0" borderId="0" xfId="0" applyFont="1" applyAlignment="1">
      <alignment vertical="center"/>
    </xf>
    <xf numFmtId="2" fontId="6" fillId="7" borderId="7" xfId="0" applyNumberFormat="1" applyFont="1" applyFill="1" applyBorder="1" applyAlignment="1" applyProtection="1">
      <alignment horizontal="right" vertical="center" indent="1"/>
    </xf>
    <xf numFmtId="164" fontId="9" fillId="2" borderId="8" xfId="0" applyNumberFormat="1" applyFont="1" applyFill="1" applyBorder="1" applyAlignment="1" applyProtection="1">
      <alignment horizontal="left"/>
    </xf>
    <xf numFmtId="2" fontId="9" fillId="2" borderId="8" xfId="0" applyNumberFormat="1" applyFont="1" applyFill="1" applyBorder="1" applyAlignment="1" applyProtection="1"/>
    <xf numFmtId="0" fontId="10" fillId="2" borderId="8" xfId="0" applyNumberFormat="1" applyFont="1" applyFill="1" applyBorder="1" applyAlignment="1" applyProtection="1">
      <alignment horizontal="center"/>
    </xf>
    <xf numFmtId="2" fontId="8" fillId="2" borderId="8" xfId="0" applyNumberFormat="1" applyFont="1" applyFill="1" applyBorder="1" applyAlignment="1" applyProtection="1"/>
    <xf numFmtId="0" fontId="0" fillId="0" borderId="8" xfId="0" applyBorder="1"/>
    <xf numFmtId="164" fontId="6" fillId="8" borderId="10" xfId="0" applyNumberFormat="1" applyFont="1" applyFill="1" applyBorder="1" applyAlignment="1" applyProtection="1">
      <alignment horizontal="right" vertical="center" indent="1"/>
    </xf>
    <xf numFmtId="1" fontId="6" fillId="4" borderId="9" xfId="0" applyNumberFormat="1" applyFont="1" applyFill="1" applyBorder="1" applyAlignment="1" applyProtection="1">
      <alignment horizontal="center" vertical="center"/>
    </xf>
    <xf numFmtId="0" fontId="0" fillId="2" borderId="0" xfId="0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FF5F68"/>
      <color rgb="FFBEB1D0"/>
      <color rgb="FFEAEEF3"/>
      <color rgb="FFF9F9F9"/>
      <color rgb="FF81BA47"/>
      <color rgb="FFD70102"/>
      <color rgb="FFECB200"/>
      <color rgb="FF53B000"/>
      <color rgb="FF80C153"/>
      <color rgb="FFE8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Dashboard'!$D$3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rgbClr val="00B050">
                    <a:alpha val="65000"/>
                  </a:srgbClr>
                </a:gs>
                <a:gs pos="45000">
                  <a:srgbClr val="92D050">
                    <a:alpha val="65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00B050">
                      <a:alpha val="65000"/>
                    </a:srgbClr>
                  </a:gs>
                  <a:gs pos="45000">
                    <a:srgbClr val="92D050">
                      <a:alpha val="65000"/>
                    </a:srgb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F68-BB4C-91F0-6F7F83902022}"/>
              </c:ext>
            </c:extLst>
          </c:dPt>
          <c:cat>
            <c:numRef>
              <c:f>'FTE Calculation Dashboard'!$B$4:$B$11</c:f>
              <c:numCache>
                <c:formatCode>0.0</c:formatCode>
                <c:ptCount val="8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</c:numCache>
            </c:numRef>
          </c:cat>
          <c:val>
            <c:numRef>
              <c:f>'FTE Calculation Dashboard'!$D$4:$D$11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30</c:v>
                </c:pt>
                <c:pt idx="7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68-BB4C-91F0-6F7F83902022}"/>
            </c:ext>
          </c:extLst>
        </c:ser>
        <c:ser>
          <c:idx val="2"/>
          <c:order val="1"/>
          <c:tx>
            <c:strRef>
              <c:f>'FTE Calculation Dashboard'!$E$3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B0F0">
                    <a:alpha val="70000"/>
                  </a:srgbClr>
                </a:gs>
                <a:gs pos="40000">
                  <a:srgbClr val="0070C0">
                    <a:alpha val="70000"/>
                  </a:srgbClr>
                </a:gs>
              </a:gsLst>
              <a:lin ang="5400000" scaled="1"/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Dashboard'!$E$4:$E$11</c:f>
              <c:numCache>
                <c:formatCode>0.00</c:formatCode>
                <c:ptCount val="8"/>
                <c:pt idx="0">
                  <c:v>100</c:v>
                </c:pt>
                <c:pt idx="1">
                  <c:v>46.875</c:v>
                </c:pt>
                <c:pt idx="2">
                  <c:v>17.5</c:v>
                </c:pt>
                <c:pt idx="3">
                  <c:v>15</c:v>
                </c:pt>
                <c:pt idx="4">
                  <c:v>6.25</c:v>
                </c:pt>
                <c:pt idx="5">
                  <c:v>5</c:v>
                </c:pt>
                <c:pt idx="6">
                  <c:v>11.25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68-BB4C-91F0-6F7F8390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237486144"/>
        <c:axId val="237480160"/>
      </c:barChart>
      <c:catAx>
        <c:axId val="2374861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0160"/>
        <c:crosses val="autoZero"/>
        <c:auto val="1"/>
        <c:lblAlgn val="ctr"/>
        <c:lblOffset val="100"/>
        <c:noMultiLvlLbl val="0"/>
      </c:catAx>
      <c:valAx>
        <c:axId val="2374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Dashboard'!$D$16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70000"/>
                  </a:schemeClr>
                </a:gs>
                <a:gs pos="45000">
                  <a:schemeClr val="accent4">
                    <a:lumMod val="20000"/>
                    <a:lumOff val="80000"/>
                    <a:alpha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4">
                      <a:alpha val="70000"/>
                    </a:schemeClr>
                  </a:gs>
                  <a:gs pos="45000">
                    <a:schemeClr val="accent4">
                      <a:lumMod val="20000"/>
                      <a:lumOff val="80000"/>
                      <a:alpha val="70000"/>
                    </a:scheme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0D-C948-BC56-6A5E5211AF14}"/>
              </c:ext>
            </c:extLst>
          </c:dPt>
          <c:cat>
            <c:numRef>
              <c:f>'FTE Calculation Dashboard'!$B$17:$B$24</c:f>
              <c:numCache>
                <c:formatCode>0.0</c:formatCode>
                <c:ptCount val="8"/>
                <c:pt idx="0">
                  <c:v>37.5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18.75</c:v>
                </c:pt>
                <c:pt idx="6">
                  <c:v>15</c:v>
                </c:pt>
                <c:pt idx="7">
                  <c:v>10</c:v>
                </c:pt>
              </c:numCache>
            </c:numRef>
          </c:cat>
          <c:val>
            <c:numRef>
              <c:f>'FTE Calculation Dashboard'!$D$17:$D$24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0D-C948-BC56-6A5E5211AF14}"/>
            </c:ext>
          </c:extLst>
        </c:ser>
        <c:ser>
          <c:idx val="2"/>
          <c:order val="1"/>
          <c:tx>
            <c:strRef>
              <c:f>'FTE Calculation Dashboard'!$E$16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70C0">
                    <a:alpha val="70000"/>
                  </a:srgbClr>
                </a:gs>
                <a:gs pos="45000">
                  <a:srgbClr val="00B0F0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Dashboard'!$E$17:$E$24</c:f>
              <c:numCache>
                <c:formatCode>0.00</c:formatCode>
                <c:ptCount val="8"/>
                <c:pt idx="0">
                  <c:v>50</c:v>
                </c:pt>
                <c:pt idx="1">
                  <c:v>46.666666666666664</c:v>
                </c:pt>
                <c:pt idx="2">
                  <c:v>16</c:v>
                </c:pt>
                <c:pt idx="3">
                  <c:v>13.333333333333332</c:v>
                </c:pt>
                <c:pt idx="4">
                  <c:v>5.333333333333333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0D-C948-BC56-6A5E5211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237482336"/>
        <c:axId val="237482880"/>
      </c:barChart>
      <c:catAx>
        <c:axId val="23748233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2880"/>
        <c:crosses val="autoZero"/>
        <c:auto val="1"/>
        <c:lblAlgn val="ctr"/>
        <c:lblOffset val="100"/>
        <c:noMultiLvlLbl val="0"/>
      </c:catAx>
      <c:valAx>
        <c:axId val="2374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Dashboard'!$D$29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rgbClr val="C00000">
                    <a:alpha val="70000"/>
                  </a:srgbClr>
                </a:gs>
                <a:gs pos="45000">
                  <a:srgbClr val="FF5F68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C00000">
                      <a:alpha val="70000"/>
                    </a:srgbClr>
                  </a:gs>
                  <a:gs pos="45000">
                    <a:srgbClr val="FF5F68">
                      <a:alpha val="70000"/>
                    </a:srgb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B5-0D47-B58A-A977E86B0AE5}"/>
              </c:ext>
            </c:extLst>
          </c:dPt>
          <c:cat>
            <c:numRef>
              <c:f>'FTE Calculation Dashboard'!$B$30:$B$36</c:f>
              <c:numCache>
                <c:formatCode>0.0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'FTE Calculation Dashboard'!$D$30:$D$36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40</c:v>
                </c:pt>
                <c:pt idx="3">
                  <c:v>80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B5-0D47-B58A-A977E86B0AE5}"/>
            </c:ext>
          </c:extLst>
        </c:ser>
        <c:ser>
          <c:idx val="2"/>
          <c:order val="1"/>
          <c:tx>
            <c:strRef>
              <c:f>'FTE Calculation Dashboard'!$E$29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70C0">
                    <a:alpha val="70000"/>
                  </a:srgbClr>
                </a:gs>
                <a:gs pos="45000">
                  <a:srgbClr val="00B0F0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Dashboard'!$E$30:$E$36</c:f>
              <c:numCache>
                <c:formatCode>0.00</c:formatCode>
                <c:ptCount val="7"/>
                <c:pt idx="0">
                  <c:v>100</c:v>
                </c:pt>
                <c:pt idx="1">
                  <c:v>42.857142857142854</c:v>
                </c:pt>
                <c:pt idx="2">
                  <c:v>28.571428571428573</c:v>
                </c:pt>
                <c:pt idx="3">
                  <c:v>45.714285714285708</c:v>
                </c:pt>
                <c:pt idx="4">
                  <c:v>5</c:v>
                </c:pt>
                <c:pt idx="5">
                  <c:v>4.2857142857142856</c:v>
                </c:pt>
                <c:pt idx="6">
                  <c:v>14.285714285714285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B5-0D47-B58A-A977E86B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237483424"/>
        <c:axId val="237483968"/>
      </c:barChart>
      <c:catAx>
        <c:axId val="2374834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3968"/>
        <c:crosses val="autoZero"/>
        <c:auto val="1"/>
        <c:lblAlgn val="ctr"/>
        <c:lblOffset val="100"/>
        <c:noMultiLvlLbl val="0"/>
      </c:catAx>
      <c:valAx>
        <c:axId val="237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 - BLANK'!$D$3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rgbClr val="00B050">
                    <a:alpha val="65000"/>
                  </a:srgbClr>
                </a:gs>
                <a:gs pos="45000">
                  <a:srgbClr val="92D050">
                    <a:alpha val="65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00B050">
                      <a:alpha val="65000"/>
                    </a:srgbClr>
                  </a:gs>
                  <a:gs pos="45000">
                    <a:srgbClr val="92D050">
                      <a:alpha val="65000"/>
                    </a:srgb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04B-1C48-B205-3C0377B79078}"/>
              </c:ext>
            </c:extLst>
          </c:dPt>
          <c:cat>
            <c:numRef>
              <c:f>'FTE Calculation Dash - BLANK'!$B$4:$B$11</c:f>
              <c:numCache>
                <c:formatCode>0.0</c:formatCode>
                <c:ptCount val="8"/>
                <c:pt idx="0">
                  <c:v>40</c:v>
                </c:pt>
                <c:pt idx="1">
                  <c:v>37.5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</c:numCache>
            </c:numRef>
          </c:cat>
          <c:val>
            <c:numRef>
              <c:f>'FTE Calculation Dash - BLANK'!$D$4:$D$11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4B-1C48-B205-3C0377B79078}"/>
            </c:ext>
          </c:extLst>
        </c:ser>
        <c:ser>
          <c:idx val="2"/>
          <c:order val="1"/>
          <c:tx>
            <c:strRef>
              <c:f>'FTE Calculation Dash - BLANK'!$E$3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B0F0">
                    <a:alpha val="70000"/>
                  </a:srgbClr>
                </a:gs>
                <a:gs pos="40000">
                  <a:srgbClr val="0070C0">
                    <a:alpha val="70000"/>
                  </a:srgbClr>
                </a:gs>
              </a:gsLst>
              <a:lin ang="5400000" scaled="1"/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 - BLANK'!$E$4:$E$11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4B-1C48-B205-3C0377B7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237485056"/>
        <c:axId val="237485600"/>
      </c:barChart>
      <c:catAx>
        <c:axId val="23748505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5600"/>
        <c:crosses val="autoZero"/>
        <c:auto val="1"/>
        <c:lblAlgn val="ctr"/>
        <c:lblOffset val="100"/>
        <c:noMultiLvlLbl val="0"/>
      </c:catAx>
      <c:valAx>
        <c:axId val="2374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 - BLANK'!$D$16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70000"/>
                  </a:schemeClr>
                </a:gs>
                <a:gs pos="45000">
                  <a:schemeClr val="accent4">
                    <a:lumMod val="20000"/>
                    <a:lumOff val="80000"/>
                    <a:alpha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4">
                      <a:alpha val="70000"/>
                    </a:schemeClr>
                  </a:gs>
                  <a:gs pos="45000">
                    <a:schemeClr val="accent4">
                      <a:lumMod val="20000"/>
                      <a:lumOff val="80000"/>
                      <a:alpha val="70000"/>
                    </a:scheme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25-4347-A677-8B3801B7F596}"/>
              </c:ext>
            </c:extLst>
          </c:dPt>
          <c:cat>
            <c:numRef>
              <c:f>'FTE Calculation Dash - BLANK'!$B$17:$B$24</c:f>
              <c:numCache>
                <c:formatCode>0.0</c:formatCode>
                <c:ptCount val="8"/>
                <c:pt idx="0">
                  <c:v>37.5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18.75</c:v>
                </c:pt>
                <c:pt idx="6">
                  <c:v>15</c:v>
                </c:pt>
                <c:pt idx="7">
                  <c:v>10</c:v>
                </c:pt>
              </c:numCache>
            </c:numRef>
          </c:cat>
          <c:val>
            <c:numRef>
              <c:f>'FTE Calculation Dash - BLANK'!$D$17:$D$24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25-4347-A677-8B3801B7F596}"/>
            </c:ext>
          </c:extLst>
        </c:ser>
        <c:ser>
          <c:idx val="2"/>
          <c:order val="1"/>
          <c:tx>
            <c:strRef>
              <c:f>'FTE Calculation Dash - BLANK'!$E$16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70C0">
                    <a:alpha val="70000"/>
                  </a:srgbClr>
                </a:gs>
                <a:gs pos="45000">
                  <a:srgbClr val="00B0F0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 - BLANK'!$E$17:$E$24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25-4347-A677-8B3801B7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237473088"/>
        <c:axId val="237474720"/>
      </c:barChart>
      <c:catAx>
        <c:axId val="23747308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74720"/>
        <c:crosses val="autoZero"/>
        <c:auto val="1"/>
        <c:lblAlgn val="ctr"/>
        <c:lblOffset val="100"/>
        <c:noMultiLvlLbl val="0"/>
      </c:catAx>
      <c:valAx>
        <c:axId val="2374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37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'FTE Calculation Dash - BLANK'!$D$29</c:f>
              <c:strCache>
                <c:ptCount val="1"/>
                <c:pt idx="0">
                  <c:v>NUMBER OF EMPLOYEES</c:v>
                </c:pt>
              </c:strCache>
            </c:strRef>
          </c:tx>
          <c:spPr>
            <a:gradFill>
              <a:gsLst>
                <a:gs pos="100000">
                  <a:srgbClr val="C00000">
                    <a:alpha val="70000"/>
                  </a:srgbClr>
                </a:gs>
                <a:gs pos="45000">
                  <a:srgbClr val="FF5F68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C00000">
                      <a:alpha val="70000"/>
                    </a:srgbClr>
                  </a:gs>
                  <a:gs pos="45000">
                    <a:srgbClr val="FF5F68">
                      <a:alpha val="70000"/>
                    </a:srgb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E2-7A4F-9744-D74053BB4DF2}"/>
              </c:ext>
            </c:extLst>
          </c:dPt>
          <c:cat>
            <c:numRef>
              <c:f>'FTE Calculation Dash - BLANK'!$B$30:$B$36</c:f>
              <c:numCache>
                <c:formatCode>0.0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17.5</c:v>
                </c:pt>
                <c:pt idx="5">
                  <c:v>15</c:v>
                </c:pt>
                <c:pt idx="6">
                  <c:v>10</c:v>
                </c:pt>
              </c:numCache>
            </c:numRef>
          </c:cat>
          <c:val>
            <c:numRef>
              <c:f>'FTE Calculation Dash - BLANK'!$D$30:$D$36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E2-7A4F-9744-D74053BB4DF2}"/>
            </c:ext>
          </c:extLst>
        </c:ser>
        <c:ser>
          <c:idx val="2"/>
          <c:order val="1"/>
          <c:tx>
            <c:strRef>
              <c:f>'FTE Calculation Dash - BLANK'!$E$29</c:f>
              <c:strCache>
                <c:ptCount val="1"/>
                <c:pt idx="0">
                  <c:v>FTEs</c:v>
                </c:pt>
              </c:strCache>
            </c:strRef>
          </c:tx>
          <c:spPr>
            <a:gradFill>
              <a:gsLst>
                <a:gs pos="100000">
                  <a:srgbClr val="0070C0">
                    <a:alpha val="70000"/>
                  </a:srgbClr>
                </a:gs>
                <a:gs pos="45000">
                  <a:srgbClr val="00B0F0">
                    <a:alpha val="70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  <a:prstDash val="sysDot"/>
            </a:ln>
            <a:effectLst/>
          </c:spPr>
          <c:invertIfNegative val="0"/>
          <c:val>
            <c:numRef>
              <c:f>'FTE Calculation Dash - BLANK'!$E$30:$E$36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E2-7A4F-9744-D74053BB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25"/>
        <c:axId val="113690288"/>
        <c:axId val="243449200"/>
      </c:barChart>
      <c:catAx>
        <c:axId val="11369028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43449200"/>
        <c:crosses val="autoZero"/>
        <c:auto val="1"/>
        <c:lblAlgn val="ctr"/>
        <c:lblOffset val="100"/>
        <c:noMultiLvlLbl val="0"/>
      </c:catAx>
      <c:valAx>
        <c:axId val="243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3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25400</xdr:rowOff>
    </xdr:from>
    <xdr:to>
      <xdr:col>6</xdr:col>
      <xdr:colOff>3949700</xdr:colOff>
      <xdr:row>12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DE7BFCE-4BAF-4A49-A844-1F88734A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14</xdr:row>
      <xdr:rowOff>0</xdr:rowOff>
    </xdr:from>
    <xdr:to>
      <xdr:col>6</xdr:col>
      <xdr:colOff>3949700</xdr:colOff>
      <xdr:row>25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DCDFD65B-2BCD-084E-BCD4-A0D465BAC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27</xdr:row>
      <xdr:rowOff>0</xdr:rowOff>
    </xdr:from>
    <xdr:to>
      <xdr:col>6</xdr:col>
      <xdr:colOff>3949700</xdr:colOff>
      <xdr:row>37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E36ADCD3-FD50-E845-BF77-55C6C8FB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25400</xdr:rowOff>
    </xdr:from>
    <xdr:to>
      <xdr:col>6</xdr:col>
      <xdr:colOff>3949700</xdr:colOff>
      <xdr:row>12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275B7AC-996F-B542-AC65-39A25D9F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14</xdr:row>
      <xdr:rowOff>0</xdr:rowOff>
    </xdr:from>
    <xdr:to>
      <xdr:col>6</xdr:col>
      <xdr:colOff>3949700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7F84F79-962F-2140-B2E2-671BA956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27</xdr:row>
      <xdr:rowOff>0</xdr:rowOff>
    </xdr:from>
    <xdr:to>
      <xdr:col>6</xdr:col>
      <xdr:colOff>3949700</xdr:colOff>
      <xdr:row>37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21ED989-4706-B94A-8F2F-49FD95A99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P39"/>
  <sheetViews>
    <sheetView showGridLines="0" tabSelected="1" zoomScaleNormal="100" workbookViewId="0">
      <pane ySplit="1" topLeftCell="A2" activePane="bottomLeft" state="frozen"/>
      <selection activeCell="B9" sqref="B9"/>
      <selection pane="bottomLeft" activeCell="J38" sqref="J38"/>
    </sheetView>
  </sheetViews>
  <sheetFormatPr defaultColWidth="8.7109375" defaultRowHeight="15" x14ac:dyDescent="0.25"/>
  <cols>
    <col min="1" max="1" width="3.28515625" customWidth="1"/>
    <col min="2" max="2" width="15.7109375" customWidth="1"/>
    <col min="3" max="3" width="10.7109375" customWidth="1"/>
    <col min="4" max="4" width="13.28515625" customWidth="1"/>
    <col min="5" max="5" width="10.7109375" customWidth="1"/>
    <col min="6" max="6" width="3.28515625" customWidth="1"/>
    <col min="7" max="7" width="52.140625" customWidth="1"/>
    <col min="8" max="8" width="3.28515625" customWidth="1"/>
  </cols>
  <sheetData>
    <row r="1" spans="1:146" s="5" customFormat="1" ht="27.75" customHeight="1" x14ac:dyDescent="0.25">
      <c r="A1" s="1"/>
      <c r="B1" s="2" t="s">
        <v>0</v>
      </c>
      <c r="C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</row>
    <row r="2" spans="1:146" ht="25.15" customHeight="1" x14ac:dyDescent="0.25">
      <c r="B2" s="12" t="s">
        <v>2</v>
      </c>
      <c r="C2" s="7"/>
      <c r="D2" s="8"/>
      <c r="E2" s="9"/>
    </row>
    <row r="3" spans="1:146" ht="49.9" customHeight="1" x14ac:dyDescent="0.25">
      <c r="B3" s="13" t="s">
        <v>5</v>
      </c>
      <c r="C3" s="14" t="s">
        <v>6</v>
      </c>
      <c r="D3" s="15" t="s">
        <v>7</v>
      </c>
      <c r="E3" s="16" t="s">
        <v>1</v>
      </c>
    </row>
    <row r="4" spans="1:146" ht="22.15" customHeight="1" x14ac:dyDescent="0.25">
      <c r="B4" s="17">
        <v>40</v>
      </c>
      <c r="C4" s="18">
        <f t="shared" ref="C4" si="0">SUM(B4/40)</f>
        <v>1</v>
      </c>
      <c r="D4" s="19">
        <v>100</v>
      </c>
      <c r="E4" s="20">
        <f>SUM(C4*D4)</f>
        <v>100</v>
      </c>
    </row>
    <row r="5" spans="1:146" ht="22.15" customHeight="1" x14ac:dyDescent="0.25">
      <c r="B5" s="17">
        <v>37.5</v>
      </c>
      <c r="C5" s="18">
        <f t="shared" ref="C5:C11" si="1">SUM(B5/40)</f>
        <v>0.9375</v>
      </c>
      <c r="D5" s="19">
        <v>50</v>
      </c>
      <c r="E5" s="20">
        <f t="shared" ref="E5:E11" si="2">SUM(C5*D5)</f>
        <v>46.875</v>
      </c>
    </row>
    <row r="6" spans="1:146" ht="22.15" customHeight="1" x14ac:dyDescent="0.25">
      <c r="B6" s="17">
        <v>35</v>
      </c>
      <c r="C6" s="18">
        <f t="shared" si="1"/>
        <v>0.875</v>
      </c>
      <c r="D6" s="19">
        <v>20</v>
      </c>
      <c r="E6" s="20">
        <f t="shared" si="2"/>
        <v>17.5</v>
      </c>
    </row>
    <row r="7" spans="1:146" ht="22.15" customHeight="1" x14ac:dyDescent="0.25">
      <c r="B7" s="17">
        <v>30</v>
      </c>
      <c r="C7" s="18">
        <f t="shared" si="1"/>
        <v>0.75</v>
      </c>
      <c r="D7" s="19">
        <v>20</v>
      </c>
      <c r="E7" s="20">
        <f t="shared" si="2"/>
        <v>15</v>
      </c>
    </row>
    <row r="8" spans="1:146" ht="22.15" customHeight="1" x14ac:dyDescent="0.25">
      <c r="B8" s="17">
        <v>25</v>
      </c>
      <c r="C8" s="18">
        <f t="shared" si="1"/>
        <v>0.625</v>
      </c>
      <c r="D8" s="19">
        <v>10</v>
      </c>
      <c r="E8" s="20">
        <f t="shared" si="2"/>
        <v>6.25</v>
      </c>
    </row>
    <row r="9" spans="1:146" ht="22.15" customHeight="1" x14ac:dyDescent="0.25">
      <c r="B9" s="17">
        <v>20</v>
      </c>
      <c r="C9" s="18">
        <f t="shared" si="1"/>
        <v>0.5</v>
      </c>
      <c r="D9" s="19">
        <v>10</v>
      </c>
      <c r="E9" s="20">
        <f t="shared" si="2"/>
        <v>5</v>
      </c>
    </row>
    <row r="10" spans="1:146" ht="22.15" customHeight="1" x14ac:dyDescent="0.25">
      <c r="B10" s="17">
        <v>15</v>
      </c>
      <c r="C10" s="18">
        <f t="shared" si="1"/>
        <v>0.375</v>
      </c>
      <c r="D10" s="19">
        <v>30</v>
      </c>
      <c r="E10" s="20">
        <f t="shared" si="2"/>
        <v>11.25</v>
      </c>
    </row>
    <row r="11" spans="1:146" ht="22.15" customHeight="1" thickBot="1" x14ac:dyDescent="0.3">
      <c r="B11" s="21">
        <v>10</v>
      </c>
      <c r="C11" s="22">
        <f t="shared" si="1"/>
        <v>0.25</v>
      </c>
      <c r="D11" s="23">
        <v>20</v>
      </c>
      <c r="E11" s="24">
        <f t="shared" si="2"/>
        <v>5</v>
      </c>
    </row>
    <row r="12" spans="1:146" ht="25.15" customHeight="1" thickBot="1" x14ac:dyDescent="0.3">
      <c r="B12" s="25"/>
      <c r="C12" s="32" t="s">
        <v>8</v>
      </c>
      <c r="D12" s="33">
        <f>SUM(D4:D11)</f>
        <v>260</v>
      </c>
      <c r="E12" s="26">
        <f>SUM(E4:E11)</f>
        <v>206.875</v>
      </c>
    </row>
    <row r="13" spans="1:146" ht="15" customHeight="1" x14ac:dyDescent="0.25">
      <c r="B13" s="27"/>
      <c r="C13" s="28"/>
      <c r="D13" s="29"/>
      <c r="E13" s="30"/>
      <c r="F13" s="31"/>
      <c r="G13" s="31"/>
    </row>
    <row r="14" spans="1:146" ht="4.9000000000000004" customHeight="1" x14ac:dyDescent="0.25">
      <c r="B14" s="10"/>
      <c r="C14" s="7"/>
      <c r="D14" s="8"/>
      <c r="E14" s="11"/>
    </row>
    <row r="15" spans="1:146" ht="25.15" customHeight="1" x14ac:dyDescent="0.25">
      <c r="B15" s="12" t="s">
        <v>3</v>
      </c>
      <c r="C15" s="7"/>
      <c r="D15" s="8"/>
      <c r="E15" s="9"/>
    </row>
    <row r="16" spans="1:146" ht="49.9" customHeight="1" x14ac:dyDescent="0.25">
      <c r="B16" s="13" t="s">
        <v>5</v>
      </c>
      <c r="C16" s="14" t="s">
        <v>6</v>
      </c>
      <c r="D16" s="15" t="s">
        <v>7</v>
      </c>
      <c r="E16" s="16" t="s">
        <v>1</v>
      </c>
    </row>
    <row r="17" spans="2:7" ht="22.15" customHeight="1" x14ac:dyDescent="0.25">
      <c r="B17" s="17">
        <v>37.5</v>
      </c>
      <c r="C17" s="18">
        <f t="shared" ref="C17:C24" si="3">SUM(B17/37.5)</f>
        <v>1</v>
      </c>
      <c r="D17" s="19">
        <v>50</v>
      </c>
      <c r="E17" s="20">
        <f>SUM(C17*D17)</f>
        <v>50</v>
      </c>
    </row>
    <row r="18" spans="2:7" ht="22.15" customHeight="1" x14ac:dyDescent="0.25">
      <c r="B18" s="17">
        <v>35</v>
      </c>
      <c r="C18" s="18">
        <f t="shared" si="3"/>
        <v>0.93333333333333335</v>
      </c>
      <c r="D18" s="19">
        <v>50</v>
      </c>
      <c r="E18" s="20">
        <f t="shared" ref="E18:E24" si="4">SUM(C18*D18)</f>
        <v>46.666666666666664</v>
      </c>
    </row>
    <row r="19" spans="2:7" ht="22.15" customHeight="1" x14ac:dyDescent="0.25">
      <c r="B19" s="17">
        <v>30</v>
      </c>
      <c r="C19" s="18">
        <f t="shared" si="3"/>
        <v>0.8</v>
      </c>
      <c r="D19" s="19">
        <v>20</v>
      </c>
      <c r="E19" s="20">
        <f t="shared" si="4"/>
        <v>16</v>
      </c>
    </row>
    <row r="20" spans="2:7" ht="22.15" customHeight="1" x14ac:dyDescent="0.25">
      <c r="B20" s="17">
        <v>25</v>
      </c>
      <c r="C20" s="18">
        <f t="shared" si="3"/>
        <v>0.66666666666666663</v>
      </c>
      <c r="D20" s="19">
        <v>20</v>
      </c>
      <c r="E20" s="20">
        <f t="shared" si="4"/>
        <v>13.333333333333332</v>
      </c>
    </row>
    <row r="21" spans="2:7" ht="22.15" customHeight="1" x14ac:dyDescent="0.25">
      <c r="B21" s="17">
        <v>20</v>
      </c>
      <c r="C21" s="18">
        <f t="shared" si="3"/>
        <v>0.53333333333333333</v>
      </c>
      <c r="D21" s="19">
        <v>10</v>
      </c>
      <c r="E21" s="20">
        <f t="shared" si="4"/>
        <v>5.333333333333333</v>
      </c>
    </row>
    <row r="22" spans="2:7" ht="22.15" customHeight="1" x14ac:dyDescent="0.25">
      <c r="B22" s="17">
        <v>18.75</v>
      </c>
      <c r="C22" s="18">
        <f t="shared" si="3"/>
        <v>0.5</v>
      </c>
      <c r="D22" s="19">
        <v>10</v>
      </c>
      <c r="E22" s="20">
        <f t="shared" si="4"/>
        <v>5</v>
      </c>
    </row>
    <row r="23" spans="2:7" ht="22.15" customHeight="1" x14ac:dyDescent="0.25">
      <c r="B23" s="17">
        <v>15</v>
      </c>
      <c r="C23" s="18">
        <f t="shared" si="3"/>
        <v>0.4</v>
      </c>
      <c r="D23" s="19">
        <v>10</v>
      </c>
      <c r="E23" s="20">
        <f t="shared" si="4"/>
        <v>4</v>
      </c>
    </row>
    <row r="24" spans="2:7" ht="22.15" customHeight="1" thickBot="1" x14ac:dyDescent="0.3">
      <c r="B24" s="21">
        <v>10</v>
      </c>
      <c r="C24" s="22">
        <f t="shared" si="3"/>
        <v>0.26666666666666666</v>
      </c>
      <c r="D24" s="23">
        <v>30</v>
      </c>
      <c r="E24" s="24">
        <f t="shared" si="4"/>
        <v>8</v>
      </c>
    </row>
    <row r="25" spans="2:7" ht="25.15" customHeight="1" thickBot="1" x14ac:dyDescent="0.3">
      <c r="B25" s="25"/>
      <c r="C25" s="32" t="s">
        <v>8</v>
      </c>
      <c r="D25" s="33">
        <f>SUM(D17:D24)</f>
        <v>200</v>
      </c>
      <c r="E25" s="26">
        <f>SUM(E17:E24)</f>
        <v>148.33333333333331</v>
      </c>
    </row>
    <row r="26" spans="2:7" ht="15" customHeight="1" x14ac:dyDescent="0.25">
      <c r="B26" s="27"/>
      <c r="C26" s="28"/>
      <c r="D26" s="29"/>
      <c r="E26" s="30"/>
      <c r="F26" s="31"/>
      <c r="G26" s="31"/>
    </row>
    <row r="27" spans="2:7" ht="4.9000000000000004" customHeight="1" x14ac:dyDescent="0.25">
      <c r="B27" s="10"/>
      <c r="C27" s="7"/>
      <c r="D27" s="8"/>
      <c r="E27" s="11"/>
    </row>
    <row r="28" spans="2:7" ht="25.15" customHeight="1" x14ac:dyDescent="0.25">
      <c r="B28" s="12" t="s">
        <v>4</v>
      </c>
      <c r="C28" s="7"/>
      <c r="D28" s="8"/>
      <c r="E28" s="9"/>
    </row>
    <row r="29" spans="2:7" ht="49.9" customHeight="1" x14ac:dyDescent="0.25">
      <c r="B29" s="13" t="s">
        <v>5</v>
      </c>
      <c r="C29" s="14" t="s">
        <v>6</v>
      </c>
      <c r="D29" s="15" t="s">
        <v>7</v>
      </c>
      <c r="E29" s="16" t="s">
        <v>1</v>
      </c>
    </row>
    <row r="30" spans="2:7" ht="22.15" customHeight="1" x14ac:dyDescent="0.25">
      <c r="B30" s="17">
        <v>35</v>
      </c>
      <c r="C30" s="18">
        <f t="shared" ref="C30:C36" si="5">SUM(B30/35)</f>
        <v>1</v>
      </c>
      <c r="D30" s="19">
        <v>100</v>
      </c>
      <c r="E30" s="20">
        <f>SUM(C30*D30)</f>
        <v>100</v>
      </c>
    </row>
    <row r="31" spans="2:7" ht="22.15" customHeight="1" x14ac:dyDescent="0.25">
      <c r="B31" s="17">
        <v>30</v>
      </c>
      <c r="C31" s="18">
        <f t="shared" si="5"/>
        <v>0.8571428571428571</v>
      </c>
      <c r="D31" s="19">
        <v>50</v>
      </c>
      <c r="E31" s="20">
        <f t="shared" ref="E31:E36" si="6">SUM(C31*D31)</f>
        <v>42.857142857142854</v>
      </c>
    </row>
    <row r="32" spans="2:7" ht="22.15" customHeight="1" x14ac:dyDescent="0.25">
      <c r="B32" s="17">
        <v>25</v>
      </c>
      <c r="C32" s="18">
        <f t="shared" si="5"/>
        <v>0.7142857142857143</v>
      </c>
      <c r="D32" s="19">
        <v>40</v>
      </c>
      <c r="E32" s="20">
        <f t="shared" si="6"/>
        <v>28.571428571428573</v>
      </c>
    </row>
    <row r="33" spans="2:7" ht="22.15" customHeight="1" x14ac:dyDescent="0.25">
      <c r="B33" s="17">
        <v>20</v>
      </c>
      <c r="C33" s="18">
        <f t="shared" si="5"/>
        <v>0.5714285714285714</v>
      </c>
      <c r="D33" s="19">
        <v>80</v>
      </c>
      <c r="E33" s="20">
        <f t="shared" si="6"/>
        <v>45.714285714285708</v>
      </c>
    </row>
    <row r="34" spans="2:7" ht="22.15" customHeight="1" x14ac:dyDescent="0.25">
      <c r="B34" s="17">
        <v>17.5</v>
      </c>
      <c r="C34" s="18">
        <f t="shared" si="5"/>
        <v>0.5</v>
      </c>
      <c r="D34" s="19">
        <v>10</v>
      </c>
      <c r="E34" s="20">
        <f t="shared" si="6"/>
        <v>5</v>
      </c>
    </row>
    <row r="35" spans="2:7" ht="22.15" customHeight="1" x14ac:dyDescent="0.25">
      <c r="B35" s="17">
        <v>15</v>
      </c>
      <c r="C35" s="18">
        <f t="shared" si="5"/>
        <v>0.42857142857142855</v>
      </c>
      <c r="D35" s="19">
        <v>10</v>
      </c>
      <c r="E35" s="20">
        <f t="shared" si="6"/>
        <v>4.2857142857142856</v>
      </c>
    </row>
    <row r="36" spans="2:7" ht="22.15" customHeight="1" thickBot="1" x14ac:dyDescent="0.3">
      <c r="B36" s="21">
        <v>10</v>
      </c>
      <c r="C36" s="22">
        <f t="shared" si="5"/>
        <v>0.2857142857142857</v>
      </c>
      <c r="D36" s="19">
        <v>50</v>
      </c>
      <c r="E36" s="24">
        <f t="shared" si="6"/>
        <v>14.285714285714285</v>
      </c>
    </row>
    <row r="37" spans="2:7" ht="25.15" customHeight="1" thickBot="1" x14ac:dyDescent="0.3">
      <c r="B37" s="25"/>
      <c r="C37" s="32" t="s">
        <v>8</v>
      </c>
      <c r="D37" s="33">
        <f>SUM(D30:D36)</f>
        <v>340</v>
      </c>
      <c r="E37" s="26">
        <f>SUM(E30:E36)</f>
        <v>240.71428571428572</v>
      </c>
    </row>
    <row r="38" spans="2:7" ht="15.75" x14ac:dyDescent="0.25">
      <c r="B38" s="10"/>
      <c r="C38" s="7"/>
      <c r="D38" s="8"/>
      <c r="E38" s="11"/>
    </row>
    <row r="39" spans="2:7" s="6" customFormat="1" ht="49.9" customHeight="1" x14ac:dyDescent="0.25">
      <c r="B39" s="34"/>
      <c r="C39" s="34"/>
      <c r="D39" s="34"/>
      <c r="E39" s="34"/>
      <c r="F39" s="34"/>
      <c r="G39" s="34"/>
    </row>
  </sheetData>
  <mergeCells count="1">
    <mergeCell ref="B39:G39"/>
  </mergeCells>
  <pageMargins left="0.3" right="0.3" top="0.3" bottom="0.3" header="0" footer="0"/>
  <pageSetup scale="89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P38"/>
  <sheetViews>
    <sheetView showGridLines="0" zoomScaleNormal="100" workbookViewId="0">
      <selection activeCell="D4" sqref="D4"/>
    </sheetView>
  </sheetViews>
  <sheetFormatPr defaultColWidth="8.7109375" defaultRowHeight="15" x14ac:dyDescent="0.25"/>
  <cols>
    <col min="1" max="1" width="3.28515625" customWidth="1"/>
    <col min="2" max="2" width="15.7109375" customWidth="1"/>
    <col min="3" max="3" width="10.7109375" customWidth="1"/>
    <col min="4" max="4" width="13.28515625" customWidth="1"/>
    <col min="5" max="5" width="10.7109375" customWidth="1"/>
    <col min="6" max="6" width="3.28515625" customWidth="1"/>
    <col min="7" max="7" width="52.140625" customWidth="1"/>
    <col min="8" max="8" width="3.28515625" customWidth="1"/>
  </cols>
  <sheetData>
    <row r="1" spans="1:146" s="5" customFormat="1" ht="49.9" customHeight="1" x14ac:dyDescent="0.25">
      <c r="A1" s="1"/>
      <c r="B1" s="2" t="s">
        <v>0</v>
      </c>
      <c r="C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</row>
    <row r="2" spans="1:146" ht="25.15" customHeight="1" x14ac:dyDescent="0.25">
      <c r="B2" s="12" t="s">
        <v>2</v>
      </c>
      <c r="C2" s="7"/>
      <c r="D2" s="8"/>
      <c r="E2" s="9"/>
    </row>
    <row r="3" spans="1:146" ht="49.9" customHeight="1" x14ac:dyDescent="0.25">
      <c r="B3" s="13" t="s">
        <v>5</v>
      </c>
      <c r="C3" s="14" t="s">
        <v>6</v>
      </c>
      <c r="D3" s="15" t="s">
        <v>7</v>
      </c>
      <c r="E3" s="16" t="s">
        <v>1</v>
      </c>
    </row>
    <row r="4" spans="1:146" ht="22.15" customHeight="1" x14ac:dyDescent="0.25">
      <c r="B4" s="17">
        <v>40</v>
      </c>
      <c r="C4" s="18">
        <f t="shared" ref="C4" si="0">SUM(B4/40)</f>
        <v>1</v>
      </c>
      <c r="D4" s="19"/>
      <c r="E4" s="20">
        <f>SUM(C4*D4)</f>
        <v>0</v>
      </c>
    </row>
    <row r="5" spans="1:146" ht="22.15" customHeight="1" x14ac:dyDescent="0.25">
      <c r="B5" s="17">
        <v>37.5</v>
      </c>
      <c r="C5" s="18">
        <f t="shared" ref="C5:C11" si="1">SUM(B5/40)</f>
        <v>0.9375</v>
      </c>
      <c r="D5" s="19"/>
      <c r="E5" s="20">
        <f t="shared" ref="E5:E11" si="2">SUM(C5*D5)</f>
        <v>0</v>
      </c>
    </row>
    <row r="6" spans="1:146" ht="22.15" customHeight="1" x14ac:dyDescent="0.25">
      <c r="B6" s="17">
        <v>35</v>
      </c>
      <c r="C6" s="18">
        <f t="shared" si="1"/>
        <v>0.875</v>
      </c>
      <c r="D6" s="19"/>
      <c r="E6" s="20">
        <f t="shared" si="2"/>
        <v>0</v>
      </c>
    </row>
    <row r="7" spans="1:146" ht="22.15" customHeight="1" x14ac:dyDescent="0.25">
      <c r="B7" s="17">
        <v>30</v>
      </c>
      <c r="C7" s="18">
        <f t="shared" si="1"/>
        <v>0.75</v>
      </c>
      <c r="D7" s="19"/>
      <c r="E7" s="20">
        <f t="shared" si="2"/>
        <v>0</v>
      </c>
    </row>
    <row r="8" spans="1:146" ht="22.15" customHeight="1" x14ac:dyDescent="0.25">
      <c r="B8" s="17">
        <v>25</v>
      </c>
      <c r="C8" s="18">
        <f t="shared" si="1"/>
        <v>0.625</v>
      </c>
      <c r="D8" s="19"/>
      <c r="E8" s="20">
        <f t="shared" si="2"/>
        <v>0</v>
      </c>
    </row>
    <row r="9" spans="1:146" ht="22.15" customHeight="1" x14ac:dyDescent="0.25">
      <c r="B9" s="17">
        <v>20</v>
      </c>
      <c r="C9" s="18">
        <f t="shared" si="1"/>
        <v>0.5</v>
      </c>
      <c r="D9" s="19"/>
      <c r="E9" s="20">
        <f t="shared" si="2"/>
        <v>0</v>
      </c>
    </row>
    <row r="10" spans="1:146" ht="22.15" customHeight="1" x14ac:dyDescent="0.25">
      <c r="B10" s="17">
        <v>15</v>
      </c>
      <c r="C10" s="18">
        <f t="shared" si="1"/>
        <v>0.375</v>
      </c>
      <c r="D10" s="19"/>
      <c r="E10" s="20">
        <f t="shared" si="2"/>
        <v>0</v>
      </c>
    </row>
    <row r="11" spans="1:146" ht="22.15" customHeight="1" thickBot="1" x14ac:dyDescent="0.3">
      <c r="B11" s="21">
        <v>10</v>
      </c>
      <c r="C11" s="22">
        <f t="shared" si="1"/>
        <v>0.25</v>
      </c>
      <c r="D11" s="23"/>
      <c r="E11" s="24">
        <f t="shared" si="2"/>
        <v>0</v>
      </c>
    </row>
    <row r="12" spans="1:146" ht="25.15" customHeight="1" thickBot="1" x14ac:dyDescent="0.3">
      <c r="B12" s="25"/>
      <c r="C12" s="32" t="s">
        <v>8</v>
      </c>
      <c r="D12" s="33">
        <f>SUM(D4:D11)</f>
        <v>0</v>
      </c>
      <c r="E12" s="26">
        <f>SUM(E4:E11)</f>
        <v>0</v>
      </c>
    </row>
    <row r="13" spans="1:146" ht="15" customHeight="1" x14ac:dyDescent="0.25">
      <c r="B13" s="27"/>
      <c r="C13" s="28"/>
      <c r="D13" s="29"/>
      <c r="E13" s="30"/>
      <c r="F13" s="31"/>
      <c r="G13" s="31"/>
    </row>
    <row r="14" spans="1:146" ht="4.9000000000000004" customHeight="1" x14ac:dyDescent="0.25">
      <c r="B14" s="10"/>
      <c r="C14" s="7"/>
      <c r="D14" s="8"/>
      <c r="E14" s="11"/>
    </row>
    <row r="15" spans="1:146" ht="25.15" customHeight="1" x14ac:dyDescent="0.25">
      <c r="B15" s="12" t="s">
        <v>3</v>
      </c>
      <c r="C15" s="7"/>
      <c r="D15" s="8"/>
      <c r="E15" s="9"/>
    </row>
    <row r="16" spans="1:146" ht="49.9" customHeight="1" x14ac:dyDescent="0.25">
      <c r="B16" s="13" t="s">
        <v>5</v>
      </c>
      <c r="C16" s="14" t="s">
        <v>6</v>
      </c>
      <c r="D16" s="15" t="s">
        <v>7</v>
      </c>
      <c r="E16" s="16" t="s">
        <v>1</v>
      </c>
    </row>
    <row r="17" spans="2:7" ht="22.15" customHeight="1" x14ac:dyDescent="0.25">
      <c r="B17" s="17">
        <v>37.5</v>
      </c>
      <c r="C17" s="18">
        <f t="shared" ref="C17:C24" si="3">SUM(B17/37.5)</f>
        <v>1</v>
      </c>
      <c r="D17" s="19"/>
      <c r="E17" s="20">
        <f>SUM(C17*D17)</f>
        <v>0</v>
      </c>
    </row>
    <row r="18" spans="2:7" ht="22.15" customHeight="1" x14ac:dyDescent="0.25">
      <c r="B18" s="17">
        <v>35</v>
      </c>
      <c r="C18" s="18">
        <f t="shared" si="3"/>
        <v>0.93333333333333335</v>
      </c>
      <c r="D18" s="19"/>
      <c r="E18" s="20">
        <f t="shared" ref="E18:E24" si="4">SUM(C18*D18)</f>
        <v>0</v>
      </c>
    </row>
    <row r="19" spans="2:7" ht="22.15" customHeight="1" x14ac:dyDescent="0.25">
      <c r="B19" s="17">
        <v>30</v>
      </c>
      <c r="C19" s="18">
        <f t="shared" si="3"/>
        <v>0.8</v>
      </c>
      <c r="D19" s="19"/>
      <c r="E19" s="20">
        <f t="shared" si="4"/>
        <v>0</v>
      </c>
    </row>
    <row r="20" spans="2:7" ht="22.15" customHeight="1" x14ac:dyDescent="0.25">
      <c r="B20" s="17">
        <v>25</v>
      </c>
      <c r="C20" s="18">
        <f t="shared" si="3"/>
        <v>0.66666666666666663</v>
      </c>
      <c r="D20" s="19"/>
      <c r="E20" s="20">
        <f t="shared" si="4"/>
        <v>0</v>
      </c>
    </row>
    <row r="21" spans="2:7" ht="22.15" customHeight="1" x14ac:dyDescent="0.25">
      <c r="B21" s="17">
        <v>20</v>
      </c>
      <c r="C21" s="18">
        <f t="shared" si="3"/>
        <v>0.53333333333333333</v>
      </c>
      <c r="D21" s="19"/>
      <c r="E21" s="20">
        <f t="shared" si="4"/>
        <v>0</v>
      </c>
    </row>
    <row r="22" spans="2:7" ht="22.15" customHeight="1" x14ac:dyDescent="0.25">
      <c r="B22" s="17">
        <v>18.75</v>
      </c>
      <c r="C22" s="18">
        <f t="shared" si="3"/>
        <v>0.5</v>
      </c>
      <c r="D22" s="19"/>
      <c r="E22" s="20">
        <f t="shared" si="4"/>
        <v>0</v>
      </c>
    </row>
    <row r="23" spans="2:7" ht="22.15" customHeight="1" x14ac:dyDescent="0.25">
      <c r="B23" s="17">
        <v>15</v>
      </c>
      <c r="C23" s="18">
        <f t="shared" si="3"/>
        <v>0.4</v>
      </c>
      <c r="D23" s="19"/>
      <c r="E23" s="20">
        <f t="shared" si="4"/>
        <v>0</v>
      </c>
    </row>
    <row r="24" spans="2:7" ht="22.15" customHeight="1" thickBot="1" x14ac:dyDescent="0.3">
      <c r="B24" s="21">
        <v>10</v>
      </c>
      <c r="C24" s="22">
        <f t="shared" si="3"/>
        <v>0.26666666666666666</v>
      </c>
      <c r="D24" s="23"/>
      <c r="E24" s="24">
        <f t="shared" si="4"/>
        <v>0</v>
      </c>
    </row>
    <row r="25" spans="2:7" ht="25.15" customHeight="1" thickBot="1" x14ac:dyDescent="0.3">
      <c r="B25" s="25"/>
      <c r="C25" s="32" t="s">
        <v>8</v>
      </c>
      <c r="D25" s="33">
        <f>SUM(D17:D24)</f>
        <v>0</v>
      </c>
      <c r="E25" s="26">
        <f>SUM(E17:E24)</f>
        <v>0</v>
      </c>
    </row>
    <row r="26" spans="2:7" ht="15" customHeight="1" x14ac:dyDescent="0.25">
      <c r="B26" s="27"/>
      <c r="C26" s="28"/>
      <c r="D26" s="29"/>
      <c r="E26" s="30"/>
      <c r="F26" s="31"/>
      <c r="G26" s="31"/>
    </row>
    <row r="27" spans="2:7" ht="4.9000000000000004" customHeight="1" x14ac:dyDescent="0.25">
      <c r="B27" s="10"/>
      <c r="C27" s="7"/>
      <c r="D27" s="8"/>
      <c r="E27" s="11"/>
    </row>
    <row r="28" spans="2:7" ht="25.15" customHeight="1" x14ac:dyDescent="0.25">
      <c r="B28" s="12" t="s">
        <v>4</v>
      </c>
      <c r="C28" s="7"/>
      <c r="D28" s="8"/>
      <c r="E28" s="9"/>
    </row>
    <row r="29" spans="2:7" ht="49.9" customHeight="1" x14ac:dyDescent="0.25">
      <c r="B29" s="13" t="s">
        <v>5</v>
      </c>
      <c r="C29" s="14" t="s">
        <v>6</v>
      </c>
      <c r="D29" s="15" t="s">
        <v>7</v>
      </c>
      <c r="E29" s="16" t="s">
        <v>1</v>
      </c>
    </row>
    <row r="30" spans="2:7" ht="22.15" customHeight="1" x14ac:dyDescent="0.25">
      <c r="B30" s="17">
        <v>35</v>
      </c>
      <c r="C30" s="18">
        <f t="shared" ref="C30:C36" si="5">SUM(B30/35)</f>
        <v>1</v>
      </c>
      <c r="D30" s="19"/>
      <c r="E30" s="20">
        <f>SUM(C30*D30)</f>
        <v>0</v>
      </c>
    </row>
    <row r="31" spans="2:7" ht="22.15" customHeight="1" x14ac:dyDescent="0.25">
      <c r="B31" s="17">
        <v>30</v>
      </c>
      <c r="C31" s="18">
        <f t="shared" si="5"/>
        <v>0.8571428571428571</v>
      </c>
      <c r="D31" s="19"/>
      <c r="E31" s="20">
        <f t="shared" ref="E31:E36" si="6">SUM(C31*D31)</f>
        <v>0</v>
      </c>
    </row>
    <row r="32" spans="2:7" ht="22.15" customHeight="1" x14ac:dyDescent="0.25">
      <c r="B32" s="17">
        <v>25</v>
      </c>
      <c r="C32" s="18">
        <f t="shared" si="5"/>
        <v>0.7142857142857143</v>
      </c>
      <c r="D32" s="19"/>
      <c r="E32" s="20">
        <f t="shared" si="6"/>
        <v>0</v>
      </c>
    </row>
    <row r="33" spans="2:5" ht="22.15" customHeight="1" x14ac:dyDescent="0.25">
      <c r="B33" s="17">
        <v>20</v>
      </c>
      <c r="C33" s="18">
        <f t="shared" si="5"/>
        <v>0.5714285714285714</v>
      </c>
      <c r="D33" s="19"/>
      <c r="E33" s="20">
        <f t="shared" si="6"/>
        <v>0</v>
      </c>
    </row>
    <row r="34" spans="2:5" ht="22.15" customHeight="1" x14ac:dyDescent="0.25">
      <c r="B34" s="17">
        <v>17.5</v>
      </c>
      <c r="C34" s="18">
        <f t="shared" si="5"/>
        <v>0.5</v>
      </c>
      <c r="D34" s="19"/>
      <c r="E34" s="20">
        <f t="shared" si="6"/>
        <v>0</v>
      </c>
    </row>
    <row r="35" spans="2:5" ht="22.15" customHeight="1" x14ac:dyDescent="0.25">
      <c r="B35" s="17">
        <v>15</v>
      </c>
      <c r="C35" s="18">
        <f t="shared" si="5"/>
        <v>0.42857142857142855</v>
      </c>
      <c r="D35" s="19"/>
      <c r="E35" s="20">
        <f t="shared" si="6"/>
        <v>0</v>
      </c>
    </row>
    <row r="36" spans="2:5" ht="22.15" customHeight="1" thickBot="1" x14ac:dyDescent="0.3">
      <c r="B36" s="21">
        <v>10</v>
      </c>
      <c r="C36" s="22">
        <f t="shared" si="5"/>
        <v>0.2857142857142857</v>
      </c>
      <c r="D36" s="19"/>
      <c r="E36" s="24">
        <f t="shared" si="6"/>
        <v>0</v>
      </c>
    </row>
    <row r="37" spans="2:5" ht="25.15" customHeight="1" thickBot="1" x14ac:dyDescent="0.3">
      <c r="B37" s="25"/>
      <c r="C37" s="32" t="s">
        <v>8</v>
      </c>
      <c r="D37" s="33">
        <f>SUM(D30:D36)</f>
        <v>0</v>
      </c>
      <c r="E37" s="26">
        <f>SUM(E30:E36)</f>
        <v>0</v>
      </c>
    </row>
    <row r="38" spans="2:5" ht="15.75" x14ac:dyDescent="0.25">
      <c r="B38" s="10"/>
      <c r="C38" s="7"/>
      <c r="D38" s="8"/>
      <c r="E38" s="11"/>
    </row>
  </sheetData>
  <pageMargins left="0.3" right="0.3" top="0.3" bottom="0.3" header="0" footer="0"/>
  <pageSetup scale="89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FTE Calculation Dashboard</vt:lpstr>
      <vt:lpstr>FTE Calculation Dash - BLANK</vt:lpstr>
      <vt:lpstr>'FTE Calculation Dash - BLANK'!Print_Area</vt:lpstr>
      <vt:lpstr>'FTE Calculation Dashboard'!Print_Area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2020-09-10T04:10:48Z</dcterms:modified>
</cp:coreProperties>
</file>