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ustomer sample\for MSS\HR Model\"/>
    </mc:Choice>
  </mc:AlternateContent>
  <bookViews>
    <workbookView xWindow="7950" yWindow="750" windowWidth="16140" windowHeight="20850"/>
  </bookViews>
  <sheets>
    <sheet name="HC Costs per Emp Dashboard" sheetId="1" r:id="rId1"/>
    <sheet name="HC Costs per Emp Dash - BLANK" sheetId="5" r:id="rId2"/>
  </sheets>
  <externalReferences>
    <externalReference r:id="rId3"/>
  </externalReferences>
  <definedNames>
    <definedName name="_xlnm.Print_Area" localSheetId="1">'HC Costs per Emp Dash - BLANK'!$B$1:$H$18</definedName>
    <definedName name="_xlnm.Print_Area" localSheetId="0">'HC Costs per Emp Dashboard'!$B$1:$H$18</definedName>
    <definedName name="Type" localSheetId="1">'[1]Maintenance Work Order'!#REF!</definedName>
    <definedName name="Type">'[1]Maintenance Work Order'!#REF!</definedName>
  </definedNames>
  <calcPr calcId="179021"/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  <c r="H15" i="5"/>
  <c r="H4" i="5"/>
  <c r="H5" i="5"/>
  <c r="H6" i="5"/>
  <c r="H7" i="5"/>
  <c r="H8" i="5"/>
  <c r="H9" i="5"/>
  <c r="H10" i="5"/>
  <c r="H11" i="5"/>
  <c r="H12" i="5"/>
  <c r="H13" i="5"/>
  <c r="H14" i="5"/>
  <c r="H3" i="5"/>
  <c r="G15" i="5"/>
  <c r="E15" i="5"/>
  <c r="D15" i="5"/>
  <c r="C15" i="5"/>
  <c r="F14" i="5"/>
  <c r="F13" i="5"/>
  <c r="F12" i="5"/>
  <c r="F11" i="5"/>
  <c r="F10" i="5"/>
  <c r="F9" i="5"/>
  <c r="F8" i="5"/>
  <c r="F7" i="5"/>
  <c r="F6" i="5"/>
  <c r="F5" i="5"/>
  <c r="F4" i="5"/>
  <c r="F3" i="5"/>
  <c r="F15" i="5" l="1"/>
  <c r="G15" i="1"/>
  <c r="H15" i="1" s="1"/>
  <c r="E15" i="1"/>
  <c r="D15" i="1"/>
  <c r="C15" i="1"/>
  <c r="F14" i="1"/>
  <c r="F13" i="1"/>
  <c r="F12" i="1"/>
  <c r="F11" i="1"/>
  <c r="F10" i="1"/>
  <c r="F9" i="1"/>
  <c r="F8" i="1"/>
  <c r="F7" i="1"/>
  <c r="F6" i="1"/>
  <c r="F5" i="1"/>
  <c r="F4" i="1"/>
  <c r="F3" i="1"/>
  <c r="F15" i="1" s="1"/>
</calcChain>
</file>

<file path=xl/sharedStrings.xml><?xml version="1.0" encoding="utf-8"?>
<sst xmlns="http://schemas.openxmlformats.org/spreadsheetml/2006/main" count="42" uniqueCount="21">
  <si>
    <t>MONTH</t>
  </si>
  <si>
    <t>MEDICAL INSURANCE PREMIUMS PAID BY EMPLOYER</t>
  </si>
  <si>
    <t>DENTAL INSURANCE PREMIUMS PAID BY EMPLOYER</t>
  </si>
  <si>
    <t>ANY OTHER HEALTH CARE COSTS PAID BY EMPLOYER</t>
  </si>
  <si>
    <t>TOTAL HEALTH CARE COSTS PAID BY EMPLOYER</t>
  </si>
  <si>
    <t>TOTAL NUMBER EMPLOYEES</t>
  </si>
  <si>
    <t>HEALTH CARE COSTS PER EMPLOYEE DASHBOARD</t>
  </si>
  <si>
    <t>TOTAL HEALTH CARE COSTS PAID BY EMPLOYER PER EMPLOYEE</t>
  </si>
  <si>
    <t>ANNUAL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</si>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</sst>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indexed="8"/>
      <name val="Calibri"/>
      <family val="2"/>
      <scheme val="minor"/>
    </font>
    <font>
      <b/>
      <sz val="10"/>
      <color rgb="FFFFFFFF"/>
      <name val="Century Gothic"/>
      <family val="1"/>
    </font>
    <font>
      <sz val="22"/>
      <color theme="1"/>
      <name val="Arial"/>
      <family val="2"/>
    </font>
    <font>
      <b/>
      <sz val="20"/>
      <color theme="0" tint="-0.499984740745262"/>
      <name val="Century Gothic"/>
      <family val="1"/>
    </font>
    <font>
      <b/>
      <sz val="22"/>
      <color theme="3"/>
      <name val="Century Gothic"/>
      <family val="1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</fonts>
  <fills count="11">
    <fill>
      <patternFill patternType="none"/>
    </fill>
    <fill>
      <patternFill patternType="gray125"/>
    </fill>
    <fill>
      <patternFill patternType="none">
        <fgColor rgb="FFEEDCCA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/>
      <bottom style="thin">
        <color theme="0" tint="-0.249977111117893"/>
      </bottom>
      <diagonal/>
    </border>
    <border>
      <left style="double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2">
    <xf numFmtId="0" fontId="0" fillId="0" borderId="0"/>
    <xf numFmtId="0" fontId="6" fillId="2" borderId="0"/>
  </cellStyleXfs>
  <cellXfs count="30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1" fillId="8" borderId="1" xfId="0" applyFont="1" applyFill="1" applyBorder="1" applyAlignment="1">
      <alignment horizontal="left" vertical="center" wrapText="1" indent="1"/>
    </xf>
    <xf numFmtId="0" fontId="1" fillId="9" borderId="1" xfId="0" applyFont="1" applyFill="1" applyBorder="1" applyAlignment="1">
      <alignment horizontal="left" vertical="center" wrapText="1" indent="1"/>
    </xf>
    <xf numFmtId="0" fontId="8" fillId="4" borderId="3" xfId="0" applyFont="1" applyFill="1" applyBorder="1" applyAlignment="1">
      <alignment horizontal="right" vertical="center" indent="1"/>
    </xf>
    <xf numFmtId="0" fontId="9" fillId="5" borderId="2" xfId="0" applyFont="1" applyFill="1" applyBorder="1" applyAlignment="1">
      <alignment horizontal="left" vertical="center" indent="1"/>
    </xf>
    <xf numFmtId="164" fontId="7" fillId="0" borderId="1" xfId="0" applyNumberFormat="1" applyFont="1" applyFill="1" applyBorder="1" applyAlignment="1">
      <alignment horizontal="right" vertical="center" indent="1"/>
    </xf>
    <xf numFmtId="164" fontId="9" fillId="7" borderId="1" xfId="0" applyNumberFormat="1" applyFont="1" applyFill="1" applyBorder="1" applyAlignment="1">
      <alignment horizontal="right" vertical="center" indent="1"/>
    </xf>
    <xf numFmtId="164" fontId="7" fillId="0" borderId="2" xfId="0" applyNumberFormat="1" applyFont="1" applyFill="1" applyBorder="1" applyAlignment="1">
      <alignment horizontal="right" vertical="center" indent="1"/>
    </xf>
    <xf numFmtId="164" fontId="9" fillId="7" borderId="2" xfId="0" applyNumberFormat="1" applyFont="1" applyFill="1" applyBorder="1" applyAlignment="1">
      <alignment horizontal="right" vertical="center" indent="1"/>
    </xf>
    <xf numFmtId="164" fontId="8" fillId="9" borderId="3" xfId="0" applyNumberFormat="1" applyFont="1" applyFill="1" applyBorder="1" applyAlignment="1">
      <alignment horizontal="right" vertical="center" indent="1"/>
    </xf>
    <xf numFmtId="164" fontId="8" fillId="10" borderId="3" xfId="0" applyNumberFormat="1" applyFont="1" applyFill="1" applyBorder="1" applyAlignment="1">
      <alignment horizontal="right" vertical="center" indent="1"/>
    </xf>
    <xf numFmtId="0" fontId="1" fillId="6" borderId="5" xfId="0" applyFont="1" applyFill="1" applyBorder="1" applyAlignment="1">
      <alignment horizontal="left" vertical="center" wrapText="1" indent="1"/>
    </xf>
    <xf numFmtId="164" fontId="9" fillId="5" borderId="5" xfId="0" applyNumberFormat="1" applyFont="1" applyFill="1" applyBorder="1" applyAlignment="1">
      <alignment horizontal="right" vertical="center" indent="1"/>
    </xf>
    <xf numFmtId="164" fontId="9" fillId="5" borderId="6" xfId="0" applyNumberFormat="1" applyFont="1" applyFill="1" applyBorder="1" applyAlignment="1">
      <alignment horizontal="right" vertical="center" indent="1"/>
    </xf>
    <xf numFmtId="44" fontId="8" fillId="6" borderId="7" xfId="0" applyNumberFormat="1" applyFont="1" applyFill="1" applyBorder="1" applyAlignment="1">
      <alignment horizontal="right" vertical="center" indent="1"/>
    </xf>
    <xf numFmtId="0" fontId="1" fillId="9" borderId="4" xfId="0" applyFont="1" applyFill="1" applyBorder="1" applyAlignment="1">
      <alignment horizontal="left" vertical="center" wrapText="1" indent="1"/>
    </xf>
    <xf numFmtId="0" fontId="7" fillId="0" borderId="4" xfId="0" applyFont="1" applyBorder="1" applyAlignment="1">
      <alignment horizontal="right" vertical="center" indent="1"/>
    </xf>
    <xf numFmtId="0" fontId="7" fillId="0" borderId="8" xfId="0" applyFont="1" applyBorder="1" applyAlignment="1">
      <alignment horizontal="right" vertical="center" indent="1"/>
    </xf>
    <xf numFmtId="0" fontId="8" fillId="9" borderId="9" xfId="0" applyFont="1" applyFill="1" applyBorder="1" applyAlignment="1">
      <alignment horizontal="right" vertical="center" indent="1"/>
    </xf>
    <xf numFmtId="164" fontId="9" fillId="5" borderId="10" xfId="0" applyNumberFormat="1" applyFont="1" applyFill="1" applyBorder="1" applyAlignment="1">
      <alignment horizontal="right" vertical="center" indent="1"/>
    </xf>
    <xf numFmtId="0" fontId="0" fillId="2" borderId="0" xfId="0" applyFill="1"/>
  </cellXfs>
  <cellStyles count="2">
    <cellStyle name="Normal" xfId="0" builtinId="0"/>
    <cellStyle name="Normal 2" xfId="1"/>
  </cellStyles>
  <dxfs count="12"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5F68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5F68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5F68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5F68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5F68"/>
      <color rgb="FFD70102"/>
      <color rgb="FFECB200"/>
      <color rgb="FF53B000"/>
      <color rgb="FF80C153"/>
      <color rgb="FF81BA47"/>
      <color rgb="FFE80001"/>
      <color rgb="FFFF54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'HC Costs per Emp Dashboard'!$F$2</c:f>
              <c:strCache>
                <c:ptCount val="1"/>
                <c:pt idx="0">
                  <c:v>TOTAL HEALTH CARE COSTS PAID BY EMPLOYER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'HC Costs per Emp Dashboard'!$B$3:$B$14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'HC Costs per Emp Dashboard'!$F$3:$F$14</c:f>
              <c:numCache>
                <c:formatCode>_("$"* #,##0_);_("$"* \(#,##0\);_("$"* "-"??_);_(@_)</c:formatCode>
                <c:ptCount val="12"/>
                <c:pt idx="0">
                  <c:v>19090</c:v>
                </c:pt>
                <c:pt idx="1">
                  <c:v>19100</c:v>
                </c:pt>
                <c:pt idx="2">
                  <c:v>15280</c:v>
                </c:pt>
                <c:pt idx="3">
                  <c:v>20210</c:v>
                </c:pt>
                <c:pt idx="4">
                  <c:v>28500</c:v>
                </c:pt>
                <c:pt idx="5">
                  <c:v>12400</c:v>
                </c:pt>
                <c:pt idx="6">
                  <c:v>51195</c:v>
                </c:pt>
                <c:pt idx="7">
                  <c:v>47512</c:v>
                </c:pt>
                <c:pt idx="8">
                  <c:v>38869</c:v>
                </c:pt>
                <c:pt idx="9">
                  <c:v>45660</c:v>
                </c:pt>
                <c:pt idx="10">
                  <c:v>63900</c:v>
                </c:pt>
                <c:pt idx="11">
                  <c:v>93097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D0-DD49-9588-FFB6EA6F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7"/>
        <c:overlap val="-27"/>
        <c:axId val="-16195648"/>
        <c:axId val="-16196736"/>
      </c:barChart>
      <c:catAx>
        <c:axId val="-161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6196736"/>
        <c:crosses val="autoZero"/>
        <c:auto val="1"/>
        <c:lblAlgn val="ctr"/>
        <c:lblOffset val="100"/>
        <c:noMultiLvlLbl val="0"/>
      </c:catAx>
      <c:valAx>
        <c:axId val="-161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61956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'HC Costs per Emp Dashboard'!$H$2</c:f>
              <c:strCache>
                <c:ptCount val="1"/>
                <c:pt idx="0">
                  <c:v>TOTAL HEALTH CARE COSTS PAID BY EMPLOYER PER EMPLOYEE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'HC Costs per Emp Dashboard'!$B$3:$B$14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'HC Costs per Emp Dashboard'!$H$3:$H$14</c:f>
              <c:numCache>
                <c:formatCode>_("$"* #,##0_);_("$"* \(#,##0\);_("$"* "-"??_);_(@_)</c:formatCode>
                <c:ptCount val="12"/>
                <c:pt idx="0">
                  <c:v>60.603174603174601</c:v>
                </c:pt>
                <c:pt idx="1">
                  <c:v>50.93333333333333</c:v>
                </c:pt>
                <c:pt idx="2">
                  <c:v>38.009950248756219</c:v>
                </c:pt>
                <c:pt idx="3">
                  <c:v>54.621621621621621</c:v>
                </c:pt>
                <c:pt idx="4">
                  <c:v>81.428571428571431</c:v>
                </c:pt>
                <c:pt idx="5">
                  <c:v>33.06666666666667</c:v>
                </c:pt>
                <c:pt idx="6">
                  <c:v>126.72029702970298</c:v>
                </c:pt>
                <c:pt idx="7">
                  <c:v>121.51406649616368</c:v>
                </c:pt>
                <c:pt idx="8">
                  <c:v>120.7111801242236</c:v>
                </c:pt>
                <c:pt idx="9">
                  <c:v>151.69435215946845</c:v>
                </c:pt>
                <c:pt idx="10">
                  <c:v>255.6</c:v>
                </c:pt>
                <c:pt idx="11">
                  <c:v>221.65952380952382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6E-F348-8F9D-5E0184F7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97824"/>
        <c:axId val="-16201632"/>
      </c:lineChart>
      <c:catAx>
        <c:axId val="-161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6201632"/>
        <c:crosses val="autoZero"/>
        <c:auto val="1"/>
        <c:lblAlgn val="ctr"/>
        <c:lblOffset val="100"/>
        <c:noMultiLvlLbl val="0"/>
      </c:catAx>
      <c:valAx>
        <c:axId val="-162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61978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'HC Costs per Emp Dash - BLANK'!$F$2</c:f>
              <c:strCache>
                <c:ptCount val="1"/>
                <c:pt idx="0">
                  <c:v>TOTAL HEALTH CARE COSTS PAID BY EMPLOYER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'HC Costs per Emp Dash - BLANK'!$B$3:$B$14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'HC Costs per Emp Dash - BLANK'!$F$3:$F$14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A7-CC41-9DBF-5B4C39CE9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7"/>
        <c:overlap val="-27"/>
        <c:axId val="-16189120"/>
        <c:axId val="-16190208"/>
      </c:barChart>
      <c:catAx>
        <c:axId val="-161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6190208"/>
        <c:crosses val="autoZero"/>
        <c:auto val="1"/>
        <c:lblAlgn val="ctr"/>
        <c:lblOffset val="100"/>
        <c:noMultiLvlLbl val="0"/>
      </c:catAx>
      <c:valAx>
        <c:axId val="-161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6189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'HC Costs per Emp Dash - BLANK'!$H$2</c:f>
              <c:strCache>
                <c:ptCount val="1"/>
                <c:pt idx="0">
                  <c:v>TOTAL HEALTH CARE COSTS PAID BY EMPLOYER PER EMPLOYEE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'HC Costs per Emp Dash - BLANK'!$B$3:$B$14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'HC Costs per Emp Dash - BLANK'!$H$3:$H$14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56-E448-BD6A-C998A4852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88576"/>
        <c:axId val="-16188032"/>
      </c:lineChart>
      <c:catAx>
        <c:axId val="-1618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6188032"/>
        <c:crosses val="autoZero"/>
        <c:auto val="1"/>
        <c:lblAlgn val="ctr"/>
        <c:lblOffset val="100"/>
        <c:noMultiLvlLbl val="0"/>
      </c:catAx>
      <c:valAx>
        <c:axId val="-161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61885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16</xdr:row>
      <xdr:rowOff>6350</xdr:rowOff>
    </xdr:from>
    <xdr:to>
      <xdr:col>7</xdr:col>
      <xdr:colOff>1473200</xdr:colOff>
      <xdr:row>17</xdr:row>
      <xdr:rowOff>673100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ED0F8E0-3FB5-6941-A578-04CDF977D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711200</xdr:rowOff>
    </xdr:from>
    <xdr:to>
      <xdr:col>7</xdr:col>
      <xdr:colOff>1435100</xdr:colOff>
      <xdr:row>17</xdr:row>
      <xdr:rowOff>3657600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504B1E3-E171-2B40-97BE-C22D56730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16</xdr:row>
      <xdr:rowOff>6350</xdr:rowOff>
    </xdr:from>
    <xdr:to>
      <xdr:col>7</xdr:col>
      <xdr:colOff>1473200</xdr:colOff>
      <xdr:row>17</xdr:row>
      <xdr:rowOff>673100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93813BC-97B1-5B4B-9A01-518BAF655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711200</xdr:rowOff>
    </xdr:from>
    <xdr:to>
      <xdr:col>7</xdr:col>
      <xdr:colOff>1435100</xdr:colOff>
      <xdr:row>17</xdr:row>
      <xdr:rowOff>3657600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49B0528-073C-F044-A8ED-77CF0DCD8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Below="0"/>
    <pageSetUpPr fitToPage="1"/>
  </sheetPr>
  <dimension ref="A1:EW20"/>
  <sheetViews>
    <sheetView showGridLines="0" tabSelected="1" zoomScaleNormal="100" workbookViewId="0">
      <pane ySplit="1" topLeftCell="A2" activePane="bottomLeft" state="frozen"/>
      <selection pane="bottomLeft" activeCell="B20" sqref="B20:H20"/>
    </sheetView>
  </sheetViews>
  <sheetFormatPr defaultColWidth="8.7109375" defaultRowHeight="15" x14ac:dyDescent="0.25"/>
  <cols>
    <col min="1" max="1" width="3.28515625" customWidth="1"/>
    <col min="2" max="2" width="11.7109375" customWidth="1"/>
    <col min="3" max="6" width="19.7109375" customWidth="1"/>
    <col min="7" max="7" width="11.7109375" customWidth="1"/>
    <col min="8" max="8" width="19.7109375" customWidth="1"/>
    <col min="9" max="9" width="3.28515625" customWidth="1"/>
  </cols>
  <sheetData>
    <row r="1" spans="1:153" s="5" customFormat="1" ht="30.75" customHeight="1" x14ac:dyDescent="0.25">
      <c r="A1" s="1"/>
      <c r="B1" s="2" t="s">
        <v>6</v>
      </c>
      <c r="C1" s="3"/>
      <c r="D1" s="3"/>
      <c r="E1" s="3"/>
      <c r="F1" s="3"/>
      <c r="G1" s="3"/>
      <c r="H1" s="3"/>
      <c r="I1" s="1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</row>
    <row r="2" spans="1:153" s="7" customFormat="1" ht="70.150000000000006" customHeight="1" x14ac:dyDescent="0.25">
      <c r="B2" s="8" t="s">
        <v>0</v>
      </c>
      <c r="C2" s="11" t="s">
        <v>1</v>
      </c>
      <c r="D2" s="11" t="s">
        <v>2</v>
      </c>
      <c r="E2" s="11" t="s">
        <v>3</v>
      </c>
      <c r="F2" s="10" t="s">
        <v>4</v>
      </c>
      <c r="G2" s="24" t="s">
        <v>5</v>
      </c>
      <c r="H2" s="20" t="s">
        <v>7</v>
      </c>
    </row>
    <row r="3" spans="1:153" s="7" customFormat="1" ht="25.15" customHeight="1" x14ac:dyDescent="0.25">
      <c r="B3" s="9" t="s">
        <v>9</v>
      </c>
      <c r="C3" s="14">
        <v>17000</v>
      </c>
      <c r="D3" s="14">
        <v>2000</v>
      </c>
      <c r="E3" s="14">
        <v>90</v>
      </c>
      <c r="F3" s="15">
        <f>SUM(C3:E3)</f>
        <v>19090</v>
      </c>
      <c r="G3" s="25">
        <v>315</v>
      </c>
      <c r="H3" s="21">
        <f>IFERROR(F3/G3,"")</f>
        <v>60.603174603174601</v>
      </c>
    </row>
    <row r="4" spans="1:153" s="7" customFormat="1" ht="25.15" customHeight="1" x14ac:dyDescent="0.25">
      <c r="B4" s="9" t="s">
        <v>10</v>
      </c>
      <c r="C4" s="14">
        <v>16000</v>
      </c>
      <c r="D4" s="14">
        <v>3000</v>
      </c>
      <c r="E4" s="14">
        <v>100</v>
      </c>
      <c r="F4" s="15">
        <f t="shared" ref="F4:F14" si="0">SUM(C4:E4)</f>
        <v>19100</v>
      </c>
      <c r="G4" s="25">
        <v>375</v>
      </c>
      <c r="H4" s="21">
        <f t="shared" ref="H4:H14" si="1">IFERROR(F4/G4,"")</f>
        <v>50.93333333333333</v>
      </c>
    </row>
    <row r="5" spans="1:153" s="7" customFormat="1" ht="25.15" customHeight="1" x14ac:dyDescent="0.25">
      <c r="B5" s="9" t="s">
        <v>11</v>
      </c>
      <c r="C5" s="14">
        <v>15000</v>
      </c>
      <c r="D5" s="14">
        <v>200</v>
      </c>
      <c r="E5" s="14">
        <v>80</v>
      </c>
      <c r="F5" s="15">
        <f t="shared" si="0"/>
        <v>15280</v>
      </c>
      <c r="G5" s="25">
        <v>402</v>
      </c>
      <c r="H5" s="21">
        <f t="shared" si="1"/>
        <v>38.009950248756219</v>
      </c>
    </row>
    <row r="6" spans="1:153" s="7" customFormat="1" ht="25.15" customHeight="1" x14ac:dyDescent="0.25">
      <c r="B6" s="9" t="s">
        <v>12</v>
      </c>
      <c r="C6" s="14">
        <v>20000</v>
      </c>
      <c r="D6" s="14">
        <v>120</v>
      </c>
      <c r="E6" s="14">
        <v>90</v>
      </c>
      <c r="F6" s="15">
        <f t="shared" si="0"/>
        <v>20210</v>
      </c>
      <c r="G6" s="25">
        <v>370</v>
      </c>
      <c r="H6" s="21">
        <f t="shared" si="1"/>
        <v>54.621621621621621</v>
      </c>
    </row>
    <row r="7" spans="1:153" s="7" customFormat="1" ht="25.15" customHeight="1" x14ac:dyDescent="0.25">
      <c r="B7" s="9" t="s">
        <v>13</v>
      </c>
      <c r="C7" s="14">
        <v>28000</v>
      </c>
      <c r="D7" s="14">
        <v>400</v>
      </c>
      <c r="E7" s="14">
        <v>100</v>
      </c>
      <c r="F7" s="15">
        <f t="shared" si="0"/>
        <v>28500</v>
      </c>
      <c r="G7" s="25">
        <v>350</v>
      </c>
      <c r="H7" s="21">
        <f t="shared" si="1"/>
        <v>81.428571428571431</v>
      </c>
    </row>
    <row r="8" spans="1:153" s="7" customFormat="1" ht="25.15" customHeight="1" x14ac:dyDescent="0.25">
      <c r="B8" s="9" t="s">
        <v>14</v>
      </c>
      <c r="C8" s="14">
        <v>12000</v>
      </c>
      <c r="D8" s="14">
        <v>100</v>
      </c>
      <c r="E8" s="14">
        <v>300</v>
      </c>
      <c r="F8" s="15">
        <f t="shared" si="0"/>
        <v>12400</v>
      </c>
      <c r="G8" s="25">
        <v>375</v>
      </c>
      <c r="H8" s="21">
        <f t="shared" si="1"/>
        <v>33.06666666666667</v>
      </c>
    </row>
    <row r="9" spans="1:153" s="7" customFormat="1" ht="25.15" customHeight="1" x14ac:dyDescent="0.25">
      <c r="B9" s="9" t="s">
        <v>15</v>
      </c>
      <c r="C9" s="14">
        <v>50450</v>
      </c>
      <c r="D9" s="14">
        <v>500</v>
      </c>
      <c r="E9" s="14">
        <v>245</v>
      </c>
      <c r="F9" s="15">
        <f t="shared" si="0"/>
        <v>51195</v>
      </c>
      <c r="G9" s="25">
        <v>404</v>
      </c>
      <c r="H9" s="21">
        <f t="shared" si="1"/>
        <v>126.72029702970298</v>
      </c>
    </row>
    <row r="10" spans="1:153" s="7" customFormat="1" ht="25.15" customHeight="1" x14ac:dyDescent="0.25">
      <c r="B10" s="9" t="s">
        <v>16</v>
      </c>
      <c r="C10" s="14">
        <v>47000</v>
      </c>
      <c r="D10" s="14">
        <v>200</v>
      </c>
      <c r="E10" s="14">
        <v>312</v>
      </c>
      <c r="F10" s="15">
        <f t="shared" si="0"/>
        <v>47512</v>
      </c>
      <c r="G10" s="25">
        <v>391</v>
      </c>
      <c r="H10" s="21">
        <f t="shared" si="1"/>
        <v>121.51406649616368</v>
      </c>
    </row>
    <row r="11" spans="1:153" s="7" customFormat="1" ht="25.15" customHeight="1" x14ac:dyDescent="0.25">
      <c r="B11" s="9" t="s">
        <v>17</v>
      </c>
      <c r="C11" s="14">
        <v>38540</v>
      </c>
      <c r="D11" s="14">
        <v>180</v>
      </c>
      <c r="E11" s="14">
        <v>149</v>
      </c>
      <c r="F11" s="15">
        <f t="shared" si="0"/>
        <v>38869</v>
      </c>
      <c r="G11" s="25">
        <v>322</v>
      </c>
      <c r="H11" s="21">
        <f t="shared" si="1"/>
        <v>120.7111801242236</v>
      </c>
    </row>
    <row r="12" spans="1:153" s="7" customFormat="1" ht="25.15" customHeight="1" x14ac:dyDescent="0.25">
      <c r="B12" s="9" t="s">
        <v>18</v>
      </c>
      <c r="C12" s="14">
        <v>45000</v>
      </c>
      <c r="D12" s="14">
        <v>500</v>
      </c>
      <c r="E12" s="14">
        <v>160</v>
      </c>
      <c r="F12" s="15">
        <f t="shared" si="0"/>
        <v>45660</v>
      </c>
      <c r="G12" s="25">
        <v>301</v>
      </c>
      <c r="H12" s="21">
        <f t="shared" si="1"/>
        <v>151.69435215946845</v>
      </c>
    </row>
    <row r="13" spans="1:153" s="7" customFormat="1" ht="25.15" customHeight="1" x14ac:dyDescent="0.25">
      <c r="B13" s="9" t="s">
        <v>19</v>
      </c>
      <c r="C13" s="14">
        <v>62000</v>
      </c>
      <c r="D13" s="14">
        <v>900</v>
      </c>
      <c r="E13" s="14">
        <v>1000</v>
      </c>
      <c r="F13" s="15">
        <f t="shared" si="0"/>
        <v>63900</v>
      </c>
      <c r="G13" s="25">
        <v>250</v>
      </c>
      <c r="H13" s="21">
        <f t="shared" si="1"/>
        <v>255.6</v>
      </c>
    </row>
    <row r="14" spans="1:153" s="7" customFormat="1" ht="25.15" customHeight="1" thickBot="1" x14ac:dyDescent="0.3">
      <c r="B14" s="13" t="s">
        <v>20</v>
      </c>
      <c r="C14" s="16">
        <v>92000</v>
      </c>
      <c r="D14" s="16">
        <v>1000</v>
      </c>
      <c r="E14" s="16">
        <v>97</v>
      </c>
      <c r="F14" s="17">
        <f t="shared" si="0"/>
        <v>93097</v>
      </c>
      <c r="G14" s="26">
        <v>420</v>
      </c>
      <c r="H14" s="22">
        <f t="shared" si="1"/>
        <v>221.65952380952382</v>
      </c>
    </row>
    <row r="15" spans="1:153" s="7" customFormat="1" ht="25.15" customHeight="1" x14ac:dyDescent="0.25">
      <c r="B15" s="12" t="s">
        <v>8</v>
      </c>
      <c r="C15" s="18">
        <f>SUM(C3:C14)</f>
        <v>442990</v>
      </c>
      <c r="D15" s="18">
        <f>SUM(D3:D14)</f>
        <v>9100</v>
      </c>
      <c r="E15" s="18">
        <f>SUM(E3:E14)</f>
        <v>2723</v>
      </c>
      <c r="F15" s="19">
        <f>SUM(F3:F14)</f>
        <v>454813</v>
      </c>
      <c r="G15" s="27">
        <f>SUM(G3:G14)/12</f>
        <v>356.25</v>
      </c>
      <c r="H15" s="23">
        <f>IFERROR(F15/G15,"")</f>
        <v>1276.6680701754385</v>
      </c>
    </row>
    <row r="17" spans="2:8" ht="274.89999999999998" customHeight="1" x14ac:dyDescent="0.25"/>
    <row r="18" spans="2:8" ht="292.89999999999998" customHeight="1" x14ac:dyDescent="0.25"/>
    <row r="20" spans="2:8" s="6" customFormat="1" ht="49.9" customHeight="1" x14ac:dyDescent="0.25">
      <c r="B20" s="29"/>
      <c r="C20" s="29"/>
      <c r="D20" s="29"/>
      <c r="E20" s="29"/>
      <c r="F20" s="29"/>
      <c r="G20" s="29"/>
      <c r="H20" s="29"/>
    </row>
  </sheetData>
  <mergeCells count="1">
    <mergeCell ref="B20:H20"/>
  </mergeCells>
  <conditionalFormatting sqref="G3:G13">
    <cfRule type="containsText" dxfId="11" priority="4" operator="containsText" text="AHEAD">
      <formula>NOT(ISERROR(SEARCH("AHEAD",G3)))</formula>
    </cfRule>
    <cfRule type="containsText" dxfId="10" priority="5" operator="containsText" text="OFF">
      <formula>NOT(ISERROR(SEARCH("OFF",G3)))</formula>
    </cfRule>
    <cfRule type="containsText" dxfId="9" priority="6" operator="containsText" text="ON">
      <formula>NOT(ISERROR(SEARCH("ON",G3)))</formula>
    </cfRule>
  </conditionalFormatting>
  <conditionalFormatting sqref="G14:G15">
    <cfRule type="containsText" dxfId="8" priority="1" operator="containsText" text="AHEAD">
      <formula>NOT(ISERROR(SEARCH("AHEAD",G14)))</formula>
    </cfRule>
    <cfRule type="containsText" dxfId="7" priority="2" operator="containsText" text="OFF">
      <formula>NOT(ISERROR(SEARCH("OFF",G14)))</formula>
    </cfRule>
    <cfRule type="containsText" dxfId="6" priority="3" operator="containsText" text="ON">
      <formula>NOT(ISERROR(SEARCH("ON",G14)))</formula>
    </cfRule>
  </conditionalFormatting>
  <pageMargins left="0.3" right="0.3" top="0.3" bottom="0.3" header="0" footer="0"/>
  <pageSetup scale="77" fitToHeight="0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  <pageSetUpPr fitToPage="1"/>
  </sheetPr>
  <dimension ref="A1:EW18"/>
  <sheetViews>
    <sheetView showGridLines="0" zoomScaleNormal="100" workbookViewId="0">
      <selection activeCell="H3" sqref="H3:H15"/>
    </sheetView>
  </sheetViews>
  <sheetFormatPr defaultColWidth="8.7109375" defaultRowHeight="15" x14ac:dyDescent="0.25"/>
  <cols>
    <col min="1" max="1" width="3.28515625" customWidth="1"/>
    <col min="2" max="2" width="11.7109375" customWidth="1"/>
    <col min="3" max="6" width="19.7109375" customWidth="1"/>
    <col min="7" max="7" width="11.7109375" customWidth="1"/>
    <col min="8" max="8" width="19.7109375" customWidth="1"/>
    <col min="9" max="9" width="3.28515625" customWidth="1"/>
  </cols>
  <sheetData>
    <row r="1" spans="1:153" s="5" customFormat="1" ht="49.9" customHeight="1" x14ac:dyDescent="0.25">
      <c r="A1" s="1"/>
      <c r="B1" s="2" t="s">
        <v>6</v>
      </c>
      <c r="C1" s="3"/>
      <c r="D1" s="3"/>
      <c r="E1" s="3"/>
      <c r="F1" s="3"/>
      <c r="G1" s="3"/>
      <c r="H1" s="3"/>
      <c r="I1" s="1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</row>
    <row r="2" spans="1:153" s="7" customFormat="1" ht="70.150000000000006" customHeight="1" x14ac:dyDescent="0.25">
      <c r="B2" s="8" t="s">
        <v>0</v>
      </c>
      <c r="C2" s="11" t="s">
        <v>1</v>
      </c>
      <c r="D2" s="11" t="s">
        <v>2</v>
      </c>
      <c r="E2" s="11" t="s">
        <v>3</v>
      </c>
      <c r="F2" s="10" t="s">
        <v>4</v>
      </c>
      <c r="G2" s="24" t="s">
        <v>5</v>
      </c>
      <c r="H2" s="20" t="s">
        <v>7</v>
      </c>
    </row>
    <row r="3" spans="1:153" s="7" customFormat="1" ht="25.15" customHeight="1" x14ac:dyDescent="0.25">
      <c r="B3" s="9" t="s">
        <v>9</v>
      </c>
      <c r="C3" s="14"/>
      <c r="D3" s="14"/>
      <c r="E3" s="14"/>
      <c r="F3" s="15">
        <f>SUM(C3:E3)</f>
        <v>0</v>
      </c>
      <c r="G3" s="25"/>
      <c r="H3" s="21" t="str">
        <f>IFERROR(F3/G3,"")</f>
        <v/>
      </c>
    </row>
    <row r="4" spans="1:153" s="7" customFormat="1" ht="25.15" customHeight="1" x14ac:dyDescent="0.25">
      <c r="B4" s="9" t="s">
        <v>10</v>
      </c>
      <c r="C4" s="14"/>
      <c r="D4" s="14"/>
      <c r="E4" s="14"/>
      <c r="F4" s="15">
        <f t="shared" ref="F4:F14" si="0">SUM(C4:E4)</f>
        <v>0</v>
      </c>
      <c r="G4" s="25"/>
      <c r="H4" s="21" t="str">
        <f t="shared" ref="H4:H14" si="1">IFERROR(F4/G4,"")</f>
        <v/>
      </c>
    </row>
    <row r="5" spans="1:153" s="7" customFormat="1" ht="25.15" customHeight="1" x14ac:dyDescent="0.25">
      <c r="B5" s="9" t="s">
        <v>11</v>
      </c>
      <c r="C5" s="14"/>
      <c r="D5" s="14"/>
      <c r="E5" s="14"/>
      <c r="F5" s="15">
        <f t="shared" si="0"/>
        <v>0</v>
      </c>
      <c r="G5" s="25"/>
      <c r="H5" s="21" t="str">
        <f t="shared" si="1"/>
        <v/>
      </c>
    </row>
    <row r="6" spans="1:153" s="7" customFormat="1" ht="25.15" customHeight="1" x14ac:dyDescent="0.25">
      <c r="B6" s="9" t="s">
        <v>12</v>
      </c>
      <c r="C6" s="14"/>
      <c r="D6" s="14"/>
      <c r="E6" s="14"/>
      <c r="F6" s="15">
        <f t="shared" si="0"/>
        <v>0</v>
      </c>
      <c r="G6" s="25"/>
      <c r="H6" s="21" t="str">
        <f t="shared" si="1"/>
        <v/>
      </c>
    </row>
    <row r="7" spans="1:153" s="7" customFormat="1" ht="25.15" customHeight="1" x14ac:dyDescent="0.25">
      <c r="B7" s="9" t="s">
        <v>13</v>
      </c>
      <c r="C7" s="14"/>
      <c r="D7" s="14"/>
      <c r="E7" s="14"/>
      <c r="F7" s="15">
        <f t="shared" si="0"/>
        <v>0</v>
      </c>
      <c r="G7" s="25"/>
      <c r="H7" s="21" t="str">
        <f t="shared" si="1"/>
        <v/>
      </c>
    </row>
    <row r="8" spans="1:153" s="7" customFormat="1" ht="25.15" customHeight="1" x14ac:dyDescent="0.25">
      <c r="B8" s="9" t="s">
        <v>14</v>
      </c>
      <c r="C8" s="14"/>
      <c r="D8" s="14"/>
      <c r="E8" s="14"/>
      <c r="F8" s="15">
        <f t="shared" si="0"/>
        <v>0</v>
      </c>
      <c r="G8" s="25"/>
      <c r="H8" s="21" t="str">
        <f t="shared" si="1"/>
        <v/>
      </c>
    </row>
    <row r="9" spans="1:153" s="7" customFormat="1" ht="25.15" customHeight="1" x14ac:dyDescent="0.25">
      <c r="B9" s="9" t="s">
        <v>15</v>
      </c>
      <c r="C9" s="14"/>
      <c r="D9" s="14"/>
      <c r="E9" s="14"/>
      <c r="F9" s="15">
        <f t="shared" si="0"/>
        <v>0</v>
      </c>
      <c r="G9" s="25"/>
      <c r="H9" s="21" t="str">
        <f t="shared" si="1"/>
        <v/>
      </c>
    </row>
    <row r="10" spans="1:153" s="7" customFormat="1" ht="25.15" customHeight="1" x14ac:dyDescent="0.25">
      <c r="B10" s="9" t="s">
        <v>16</v>
      </c>
      <c r="C10" s="14"/>
      <c r="D10" s="14"/>
      <c r="E10" s="14"/>
      <c r="F10" s="15">
        <f t="shared" si="0"/>
        <v>0</v>
      </c>
      <c r="G10" s="25"/>
      <c r="H10" s="21" t="str">
        <f t="shared" si="1"/>
        <v/>
      </c>
    </row>
    <row r="11" spans="1:153" s="7" customFormat="1" ht="25.15" customHeight="1" x14ac:dyDescent="0.25">
      <c r="B11" s="9" t="s">
        <v>17</v>
      </c>
      <c r="C11" s="14"/>
      <c r="D11" s="14"/>
      <c r="E11" s="14"/>
      <c r="F11" s="15">
        <f t="shared" si="0"/>
        <v>0</v>
      </c>
      <c r="G11" s="25"/>
      <c r="H11" s="21" t="str">
        <f t="shared" si="1"/>
        <v/>
      </c>
    </row>
    <row r="12" spans="1:153" s="7" customFormat="1" ht="25.15" customHeight="1" x14ac:dyDescent="0.25">
      <c r="B12" s="9" t="s">
        <v>18</v>
      </c>
      <c r="C12" s="14"/>
      <c r="D12" s="14"/>
      <c r="E12" s="14"/>
      <c r="F12" s="15">
        <f t="shared" si="0"/>
        <v>0</v>
      </c>
      <c r="G12" s="25"/>
      <c r="H12" s="21" t="str">
        <f t="shared" si="1"/>
        <v/>
      </c>
    </row>
    <row r="13" spans="1:153" s="7" customFormat="1" ht="25.15" customHeight="1" x14ac:dyDescent="0.25">
      <c r="B13" s="9" t="s">
        <v>19</v>
      </c>
      <c r="C13" s="14"/>
      <c r="D13" s="14"/>
      <c r="E13" s="14"/>
      <c r="F13" s="15">
        <f t="shared" si="0"/>
        <v>0</v>
      </c>
      <c r="G13" s="25"/>
      <c r="H13" s="21" t="str">
        <f t="shared" si="1"/>
        <v/>
      </c>
    </row>
    <row r="14" spans="1:153" s="7" customFormat="1" ht="25.15" customHeight="1" thickBot="1" x14ac:dyDescent="0.3">
      <c r="B14" s="13" t="s">
        <v>20</v>
      </c>
      <c r="C14" s="16"/>
      <c r="D14" s="16"/>
      <c r="E14" s="16"/>
      <c r="F14" s="17">
        <f t="shared" si="0"/>
        <v>0</v>
      </c>
      <c r="G14" s="26"/>
      <c r="H14" s="28" t="str">
        <f t="shared" si="1"/>
        <v/>
      </c>
    </row>
    <row r="15" spans="1:153" s="7" customFormat="1" ht="25.15" customHeight="1" x14ac:dyDescent="0.25">
      <c r="B15" s="12" t="s">
        <v>8</v>
      </c>
      <c r="C15" s="18">
        <f>SUM(C3:C14)</f>
        <v>0</v>
      </c>
      <c r="D15" s="18">
        <f>SUM(D3:D14)</f>
        <v>0</v>
      </c>
      <c r="E15" s="18">
        <f>SUM(E3:E14)</f>
        <v>0</v>
      </c>
      <c r="F15" s="19">
        <f>SUM(F3:F14)</f>
        <v>0</v>
      </c>
      <c r="G15" s="27">
        <f>SUM(G3:G14)/12</f>
        <v>0</v>
      </c>
      <c r="H15" s="23" t="str">
        <f>IFERROR(F15/G15,"")</f>
        <v/>
      </c>
    </row>
    <row r="17" ht="274.89999999999998" customHeight="1" x14ac:dyDescent="0.25"/>
    <row r="18" ht="292.89999999999998" customHeight="1" x14ac:dyDescent="0.25"/>
  </sheetData>
  <conditionalFormatting sqref="G3:G13">
    <cfRule type="containsText" dxfId="5" priority="4" operator="containsText" text="AHEAD">
      <formula>NOT(ISERROR(SEARCH("AHEAD",G3)))</formula>
    </cfRule>
    <cfRule type="containsText" dxfId="4" priority="5" operator="containsText" text="OFF">
      <formula>NOT(ISERROR(SEARCH("OFF",G3)))</formula>
    </cfRule>
    <cfRule type="containsText" dxfId="3" priority="6" operator="containsText" text="ON">
      <formula>NOT(ISERROR(SEARCH("ON",G3)))</formula>
    </cfRule>
  </conditionalFormatting>
  <conditionalFormatting sqref="G14:G15">
    <cfRule type="containsText" dxfId="2" priority="1" operator="containsText" text="AHEAD">
      <formula>NOT(ISERROR(SEARCH("AHEAD",G14)))</formula>
    </cfRule>
    <cfRule type="containsText" dxfId="1" priority="2" operator="containsText" text="OFF">
      <formula>NOT(ISERROR(SEARCH("OFF",G14)))</formula>
    </cfRule>
    <cfRule type="containsText" dxfId="0" priority="3" operator="containsText" text="ON">
      <formula>NOT(ISERROR(SEARCH("ON",G14)))</formula>
    </cfRule>
  </conditionalFormatting>
  <pageMargins left="0.3" right="0.3" top="0.3" bottom="0.3" header="0" footer="0"/>
  <pageSetup scale="77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HC Costs per Emp Dashboard</vt:lpstr>
      <vt:lpstr>HC Costs per Emp Dash - BLANK</vt:lpstr>
      <vt:lpstr>'HC Costs per Emp Dash - BLANK'!Print_Area</vt:lpstr>
      <vt:lpstr>'HC Costs per Emp Dashboard'!Print_Area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Sabbir Rahman</cp:lastModifiedBy>
  <dcterms:created xsi:type="dcterms:W3CDTF">2018-10-02T00:31:01Z</dcterms:created>
  <dcterms:modified xsi:type="dcterms:W3CDTF">2020-09-10T02:02:25Z</dcterms:modified>
</cp:coreProperties>
</file>