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hidePivotFieldList="1" defaultThemeVersion="124226"/>
  <bookViews>
    <workbookView xWindow="480" yWindow="45" windowWidth="15600" windowHeight="7830"/>
  </bookViews>
  <sheets>
    <sheet name="周统计" sheetId="3" r:id="rId1"/>
    <sheet name="Sheet4" sheetId="4" r:id="rId2"/>
    <sheet name="Sheet5" sheetId="5" r:id="rId3"/>
    <sheet name="数据源" sheetId="1" r:id="rId4"/>
  </sheets>
  <calcPr calcId="125725"/>
  <pivotCaches>
    <pivotCache cacheId="6" r:id="rId5"/>
  </pivotCaches>
</workbook>
</file>

<file path=xl/calcChain.xml><?xml version="1.0" encoding="utf-8"?>
<calcChain xmlns="http://schemas.openxmlformats.org/spreadsheetml/2006/main">
  <c r="G2" i="1"/>
  <c r="H2" s="1"/>
  <c r="G3"/>
  <c r="H3" s="1"/>
  <c r="G4"/>
  <c r="H4" s="1"/>
  <c r="G5"/>
  <c r="H5" s="1"/>
  <c r="G6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</calcChain>
</file>

<file path=xl/sharedStrings.xml><?xml version="1.0" encoding="utf-8"?>
<sst xmlns="http://schemas.openxmlformats.org/spreadsheetml/2006/main" count="249" uniqueCount="76">
  <si>
    <t>任务名称</t>
  </si>
  <si>
    <t>任务名称</t>
    <phoneticPr fontId="4" type="noConversion"/>
  </si>
  <si>
    <t>任务人</t>
  </si>
  <si>
    <t>任务人</t>
    <phoneticPr fontId="4" type="noConversion"/>
  </si>
  <si>
    <t>工作周</t>
  </si>
  <si>
    <t>工作周</t>
    <phoneticPr fontId="4" type="noConversion"/>
  </si>
  <si>
    <t>第一周</t>
    <phoneticPr fontId="4" type="noConversion"/>
  </si>
  <si>
    <t>操作员登录登出</t>
  </si>
  <si>
    <t>登录站点维护</t>
  </si>
  <si>
    <t>网点信息维护</t>
  </si>
  <si>
    <t>操作员维护</t>
  </si>
  <si>
    <t>操作员与登录站点绑定</t>
  </si>
  <si>
    <t>充值操作员维护</t>
  </si>
  <si>
    <t>充值操作员与卡绑定</t>
  </si>
  <si>
    <t>操作员密码维护</t>
  </si>
  <si>
    <t>日志查询</t>
  </si>
  <si>
    <t>子系统信息维护</t>
  </si>
  <si>
    <t>通用前置参数维护</t>
  </si>
  <si>
    <t>外接系统名单同步查询</t>
  </si>
  <si>
    <t>数据字典维护</t>
  </si>
  <si>
    <t>全局参数维护</t>
  </si>
  <si>
    <t>收费类别维护</t>
  </si>
  <si>
    <t>脱机水价信息维护</t>
  </si>
  <si>
    <t>交易收费信息维护</t>
  </si>
  <si>
    <t>卡类别维护</t>
  </si>
  <si>
    <t>发卡权限维护</t>
  </si>
  <si>
    <t>钱包信息维护</t>
  </si>
  <si>
    <t>卡物理类型维护</t>
  </si>
  <si>
    <t>系统消息维护</t>
  </si>
  <si>
    <t>组织结构维护</t>
  </si>
  <si>
    <t>专业信息维护</t>
  </si>
  <si>
    <t>校区维护</t>
  </si>
  <si>
    <t>实际工时</t>
    <phoneticPr fontId="4" type="noConversion"/>
  </si>
  <si>
    <t>是否完成</t>
  </si>
  <si>
    <t>是否完成</t>
    <phoneticPr fontId="4" type="noConversion"/>
  </si>
  <si>
    <t>王宏毅</t>
  </si>
  <si>
    <t>游毅明</t>
  </si>
  <si>
    <t>隆楚雄</t>
  </si>
  <si>
    <t>蒋根亮</t>
  </si>
  <si>
    <t>陈波</t>
  </si>
  <si>
    <t>程新兴</t>
  </si>
  <si>
    <t>设备基本信息维护</t>
  </si>
  <si>
    <t>设备导入管理</t>
  </si>
  <si>
    <t>设备更换</t>
  </si>
  <si>
    <t>设备参数控制</t>
  </si>
  <si>
    <t>孟诗佳</t>
  </si>
  <si>
    <t>客户类别维护</t>
  </si>
  <si>
    <t>学工号批量修改</t>
  </si>
  <si>
    <t>银行卡绑定关系管理</t>
  </si>
  <si>
    <t>商户基本信息维护</t>
  </si>
  <si>
    <t>餐次信息维护</t>
  </si>
  <si>
    <t>充值商户设备信息维护</t>
  </si>
  <si>
    <t>充值商户存款</t>
  </si>
  <si>
    <t>推迟原因</t>
    <phoneticPr fontId="4" type="noConversion"/>
  </si>
  <si>
    <t>总计</t>
  </si>
  <si>
    <t>(全部)</t>
  </si>
  <si>
    <t>是</t>
  </si>
  <si>
    <t>是</t>
    <phoneticPr fontId="4" type="noConversion"/>
  </si>
  <si>
    <t>否</t>
  </si>
  <si>
    <t>否</t>
    <phoneticPr fontId="4" type="noConversion"/>
  </si>
  <si>
    <t>是</t>
    <phoneticPr fontId="4" type="noConversion"/>
  </si>
  <si>
    <t>孟诗佳 汇总</t>
  </si>
  <si>
    <t>计划工时</t>
    <phoneticPr fontId="4" type="noConversion"/>
  </si>
  <si>
    <t xml:space="preserve"> 实际工时</t>
  </si>
  <si>
    <t xml:space="preserve"> 计划工时</t>
  </si>
  <si>
    <t>Diff</t>
    <phoneticPr fontId="4" type="noConversion"/>
  </si>
  <si>
    <t>求和项:Diff</t>
  </si>
  <si>
    <t>否</t>
    <phoneticPr fontId="4" type="noConversion"/>
  </si>
  <si>
    <t>任务健康度</t>
    <phoneticPr fontId="4" type="noConversion"/>
  </si>
  <si>
    <t>值</t>
  </si>
  <si>
    <t>陈波 汇总</t>
  </si>
  <si>
    <t>程新兴 汇总</t>
  </si>
  <si>
    <t>蒋根亮 汇总</t>
  </si>
  <si>
    <t>隆楚雄 汇总</t>
  </si>
  <si>
    <t>王宏毅 汇总</t>
  </si>
  <si>
    <t>游毅明 汇总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</si>
</sst>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theme="0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11"/>
      <color theme="3" tint="-0.499984740745262"/>
      <name val="Arial"/>
      <family val="2"/>
      <charset val="134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7" fillId="0" borderId="0" xfId="1" applyFont="1"/>
    <xf numFmtId="0" fontId="3" fillId="0" borderId="0" xfId="0" pivotButton="1" applyFont="1" applyAlignment="1">
      <alignment horizontal="center" vertical="center"/>
    </xf>
    <xf numFmtId="0" fontId="0" fillId="0" borderId="0" xfId="0" pivotButton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4" borderId="0" xfId="0" applyNumberFormat="1" applyFont="1" applyFill="1">
      <alignment vertical="center"/>
    </xf>
    <xf numFmtId="0" fontId="0" fillId="4" borderId="0" xfId="0" applyNumberFormat="1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pivotButton="1" applyFont="1" applyAlignment="1">
      <alignment horizontal="center" vertical="center"/>
    </xf>
    <xf numFmtId="176" fontId="9" fillId="3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_Sheet1" xfId="1"/>
  </cellStyles>
  <dxfs count="232">
    <dxf>
      <font>
        <b val="0"/>
      </font>
    </dxf>
    <dxf>
      <font>
        <b val="0"/>
      </font>
    </dxf>
    <dxf>
      <numFmt numFmtId="176" formatCode="0_);[Red]\(0\)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  <alignment horizontal="center" readingOrder="0"/>
    </dxf>
    <dxf>
      <font>
        <color theme="0"/>
      </font>
    </dxf>
    <dxf>
      <fill>
        <patternFill patternType="solid">
          <bgColor theme="4" tint="-0.249977111117893"/>
        </patternFill>
      </fill>
    </dxf>
    <dxf>
      <font>
        <color theme="4" tint="-0.499984740745262"/>
      </font>
    </dxf>
    <dxf>
      <font>
        <b/>
      </font>
    </dxf>
    <dxf>
      <fill>
        <patternFill patternType="solid">
          <bgColor rgb="FF92D050"/>
        </patternFill>
      </fill>
    </dxf>
    <dxf>
      <fill>
        <patternFill>
          <bgColor theme="9" tint="-0.249977111117893"/>
        </patternFill>
      </fill>
    </dxf>
    <dxf>
      <font>
        <b/>
      </font>
    </dxf>
    <dxf>
      <font>
        <b/>
      </font>
      <fill>
        <patternFill patternType="none">
          <fgColor indexed="64"/>
          <bgColor indexed="65"/>
        </patternFill>
      </fill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3" tint="-0.499984740745262"/>
      </font>
    </dxf>
    <dxf>
      <font>
        <color theme="3" tint="-0.499984740745262"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b val="0"/>
      </font>
    </dxf>
    <dxf>
      <font>
        <b val="0"/>
      </font>
    </dxf>
    <dxf>
      <numFmt numFmtId="176" formatCode="0_);[Red]\(0\)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  <alignment horizontal="center" readingOrder="0"/>
    </dxf>
    <dxf>
      <font>
        <color theme="0"/>
      </font>
    </dxf>
    <dxf>
      <fill>
        <patternFill patternType="solid">
          <bgColor theme="4" tint="-0.249977111117893"/>
        </patternFill>
      </fill>
    </dxf>
    <dxf>
      <font>
        <color theme="4" tint="-0.499984740745262"/>
      </font>
    </dxf>
    <dxf>
      <font>
        <b/>
      </font>
    </dxf>
    <dxf>
      <fill>
        <patternFill patternType="solid">
          <bgColor rgb="FF92D050"/>
        </patternFill>
      </fill>
    </dxf>
    <dxf>
      <fill>
        <patternFill>
          <bgColor theme="9" tint="-0.249977111117893"/>
        </patternFill>
      </fill>
    </dxf>
    <dxf>
      <font>
        <b/>
      </font>
    </dxf>
    <dxf>
      <font>
        <b/>
      </font>
      <fill>
        <patternFill patternType="none">
          <fgColor indexed="64"/>
          <bgColor indexed="65"/>
        </patternFill>
      </fill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3" tint="-0.499984740745262"/>
      </font>
    </dxf>
    <dxf>
      <font>
        <color theme="3" tint="-0.499984740745262"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b val="0"/>
      </font>
    </dxf>
    <dxf>
      <font>
        <b val="0"/>
      </font>
    </dxf>
    <dxf>
      <numFmt numFmtId="176" formatCode="0_);[Red]\(0\)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  <alignment horizontal="center" readingOrder="0"/>
    </dxf>
    <dxf>
      <font>
        <color theme="0"/>
      </font>
    </dxf>
    <dxf>
      <fill>
        <patternFill patternType="solid">
          <bgColor theme="4" tint="-0.249977111117893"/>
        </patternFill>
      </fill>
    </dxf>
    <dxf>
      <font>
        <color theme="4" tint="-0.499984740745262"/>
      </font>
    </dxf>
    <dxf>
      <font>
        <b/>
      </font>
    </dxf>
    <dxf>
      <fill>
        <patternFill patternType="solid">
          <bgColor rgb="FF92D050"/>
        </patternFill>
      </fill>
    </dxf>
    <dxf>
      <fill>
        <patternFill>
          <bgColor theme="9" tint="-0.249977111117893"/>
        </patternFill>
      </fill>
    </dxf>
    <dxf>
      <font>
        <b/>
      </font>
    </dxf>
    <dxf>
      <font>
        <b/>
      </font>
      <fill>
        <patternFill patternType="none">
          <fgColor indexed="64"/>
          <bgColor indexed="65"/>
        </patternFill>
      </fill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3" tint="-0.499984740745262"/>
      </font>
    </dxf>
    <dxf>
      <font>
        <color theme="3" tint="-0.499984740745262"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b val="0"/>
      </font>
    </dxf>
    <dxf>
      <font>
        <b val="0"/>
      </font>
    </dxf>
    <dxf>
      <numFmt numFmtId="176" formatCode="0_);[Red]\(0\)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  <alignment horizontal="center" readingOrder="0"/>
    </dxf>
    <dxf>
      <font>
        <color theme="0"/>
      </font>
    </dxf>
    <dxf>
      <fill>
        <patternFill patternType="solid">
          <bgColor theme="4" tint="-0.249977111117893"/>
        </patternFill>
      </fill>
    </dxf>
    <dxf>
      <font>
        <color theme="4" tint="-0.499984740745262"/>
      </font>
    </dxf>
    <dxf>
      <font>
        <b/>
      </font>
    </dxf>
    <dxf>
      <fill>
        <patternFill patternType="solid">
          <bgColor rgb="FF92D050"/>
        </patternFill>
      </fill>
    </dxf>
    <dxf>
      <fill>
        <patternFill>
          <bgColor theme="9" tint="-0.249977111117893"/>
        </patternFill>
      </fill>
    </dxf>
    <dxf>
      <font>
        <b/>
      </font>
    </dxf>
    <dxf>
      <font>
        <b/>
      </font>
      <fill>
        <patternFill patternType="none">
          <fgColor indexed="64"/>
          <bgColor indexed="65"/>
        </patternFill>
      </fill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3" tint="-0.499984740745262"/>
      </font>
    </dxf>
    <dxf>
      <font>
        <color theme="3" tint="-0.499984740745262"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b val="0"/>
      </font>
    </dxf>
    <dxf>
      <font>
        <b val="0"/>
      </font>
    </dxf>
    <dxf>
      <numFmt numFmtId="176" formatCode="0_);[Red]\(0\)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  <alignment horizontal="center" readingOrder="0"/>
    </dxf>
    <dxf>
      <font>
        <color theme="0"/>
      </font>
    </dxf>
    <dxf>
      <fill>
        <patternFill patternType="solid">
          <bgColor theme="4" tint="-0.249977111117893"/>
        </patternFill>
      </fill>
    </dxf>
    <dxf>
      <font>
        <color theme="4" tint="-0.499984740745262"/>
      </font>
    </dxf>
    <dxf>
      <font>
        <b/>
      </font>
    </dxf>
    <dxf>
      <fill>
        <patternFill patternType="solid">
          <bgColor rgb="FF92D050"/>
        </patternFill>
      </fill>
    </dxf>
    <dxf>
      <fill>
        <patternFill>
          <bgColor theme="9" tint="-0.249977111117893"/>
        </patternFill>
      </fill>
    </dxf>
    <dxf>
      <font>
        <b/>
      </font>
    </dxf>
    <dxf>
      <font>
        <b/>
      </font>
      <fill>
        <patternFill patternType="none">
          <fgColor indexed="64"/>
          <bgColor indexed="65"/>
        </patternFill>
      </fill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3" tint="-0.499984740745262"/>
      </font>
    </dxf>
    <dxf>
      <font>
        <color theme="3" tint="-0.499984740745262"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numFmt numFmtId="176" formatCode="0_);[Red]\(0\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255" justifyLastLine="0" shrinkToFit="0" readingOrder="0"/>
    </dxf>
    <dxf>
      <font>
        <b/>
        <i val="0"/>
        <condense val="0"/>
        <extend val="0"/>
        <color indexed="9"/>
      </font>
      <fill>
        <patternFill>
          <bgColor indexed="16"/>
        </patternFill>
      </fill>
    </dxf>
    <dxf>
      <font>
        <b/>
        <i val="0"/>
        <condense val="0"/>
        <extend val="0"/>
        <color indexed="18"/>
      </font>
      <fill>
        <patternFill>
          <bgColor indexed="26"/>
        </patternFill>
      </fill>
    </dxf>
    <dxf>
      <font>
        <b/>
        <i val="0"/>
        <condense val="0"/>
        <extend val="0"/>
        <color indexed="43"/>
      </font>
      <fill>
        <patternFill>
          <bgColor indexed="57"/>
        </patternFill>
      </fill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b/>
      </font>
    </dxf>
    <dxf>
      <font>
        <color theme="3" tint="-0.499984740745262"/>
      </font>
    </dxf>
    <dxf>
      <font>
        <color theme="3" tint="-0.499984740745262"/>
      </font>
    </dxf>
    <dxf>
      <font>
        <color theme="3" tint="-0.499984740745262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b/>
      </font>
      <fill>
        <patternFill patternType="none">
          <fgColor indexed="64"/>
          <bgColor indexed="65"/>
        </patternFill>
      </fill>
    </dxf>
    <dxf>
      <font>
        <b/>
      </font>
    </dxf>
    <dxf>
      <fill>
        <patternFill>
          <bgColor theme="9" tint="-0.249977111117893"/>
        </patternFill>
      </fill>
    </dxf>
    <dxf>
      <fill>
        <patternFill patternType="solid">
          <bgColor rgb="FF92D050"/>
        </patternFill>
      </fill>
    </dxf>
    <dxf>
      <font>
        <b/>
      </font>
    </dxf>
    <dxf>
      <font>
        <color theme="4" tint="-0.499984740745262"/>
      </font>
    </dxf>
    <dxf>
      <fill>
        <patternFill patternType="solid">
          <bgColor theme="4" tint="-0.249977111117893"/>
        </patternFill>
      </fill>
    </dxf>
    <dxf>
      <font>
        <color theme="0"/>
      </font>
    </dxf>
    <dxf>
      <font>
        <b/>
      </font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76" formatCode="0_);[Red]\(0\)"/>
    </dxf>
    <dxf>
      <font>
        <b val="0"/>
      </font>
    </dxf>
    <dxf>
      <font>
        <b val="0"/>
      </font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Yiming.You" refreshedDate="40964.48729409722" createdVersion="4" refreshedVersion="3" minRefreshableVersion="3" recordCount="36">
  <cacheSource type="worksheet">
    <worksheetSource name="表1"/>
  </cacheSource>
  <cacheFields count="9">
    <cacheField name="工作周" numFmtId="0">
      <sharedItems count="1">
        <s v="第一周"/>
      </sharedItems>
    </cacheField>
    <cacheField name="任务人" numFmtId="0">
      <sharedItems count="7">
        <s v="王宏毅"/>
        <s v="游毅明"/>
        <s v="隆楚雄"/>
        <s v="蒋根亮"/>
        <s v="陈波"/>
        <s v="程新兴"/>
        <s v="孟诗佳"/>
      </sharedItems>
    </cacheField>
    <cacheField name="任务名称" numFmtId="0">
      <sharedItems count="36">
        <s v="操作员登录登出"/>
        <s v="登录站点维护"/>
        <s v="网点信息维护"/>
        <s v="操作员维护"/>
        <s v="操作员与登录站点绑定"/>
        <s v="充值操作员维护"/>
        <s v="充值操作员与卡绑定"/>
        <s v="操作员密码维护"/>
        <s v="日志查询"/>
        <s v="子系统信息维护"/>
        <s v="通用前置参数维护"/>
        <s v="外接系统名单同步查询"/>
        <s v="数据字典维护"/>
        <s v="全局参数维护"/>
        <s v="收费类别维护"/>
        <s v="脱机水价信息维护"/>
        <s v="交易收费信息维护"/>
        <s v="卡类别维护"/>
        <s v="发卡权限维护"/>
        <s v="钱包信息维护"/>
        <s v="卡物理类型维护"/>
        <s v="系统消息维护"/>
        <s v="组织结构维护"/>
        <s v="专业信息维护"/>
        <s v="校区维护"/>
        <s v="设备基本信息维护"/>
        <s v="设备导入管理"/>
        <s v="设备更换"/>
        <s v="设备参数控制"/>
        <s v="客户类别维护"/>
        <s v="学工号批量修改"/>
        <s v="银行卡绑定关系管理"/>
        <s v="商户基本信息维护"/>
        <s v="餐次信息维护"/>
        <s v="充值商户设备信息维护"/>
        <s v="充值商户存款"/>
      </sharedItems>
    </cacheField>
    <cacheField name="是否完成" numFmtId="0">
      <sharedItems containsBlank="1" count="4">
        <s v="是"/>
        <s v="否"/>
        <m u="1"/>
        <s v="部分" u="1"/>
      </sharedItems>
    </cacheField>
    <cacheField name="计划工时" numFmtId="0">
      <sharedItems containsString="0" containsBlank="1" containsNumber="1" containsInteger="1" minValue="0" maxValue="10"/>
    </cacheField>
    <cacheField name="实际工时" numFmtId="0">
      <sharedItems containsString="0" containsBlank="1" containsNumber="1" containsInteger="1" minValue="0" maxValue="16"/>
    </cacheField>
    <cacheField name="Diff" numFmtId="0">
      <sharedItems containsSemiMixedTypes="0" containsString="0" containsNumber="1" containsInteger="1" minValue="-10" maxValue="9"/>
    </cacheField>
    <cacheField name="任务健康度" numFmtId="176">
      <sharedItems/>
    </cacheField>
    <cacheField name="推迟原因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  <x v="0"/>
    <n v="5"/>
    <n v="8"/>
    <n v="-3"/>
    <s v="RED"/>
    <n v="0"/>
  </r>
  <r>
    <x v="0"/>
    <x v="0"/>
    <x v="1"/>
    <x v="1"/>
    <n v="0"/>
    <n v="8"/>
    <n v="-8"/>
    <s v="RED"/>
    <m/>
  </r>
  <r>
    <x v="0"/>
    <x v="0"/>
    <x v="2"/>
    <x v="0"/>
    <n v="8"/>
    <n v="8"/>
    <n v="0"/>
    <s v=""/>
    <m/>
  </r>
  <r>
    <x v="0"/>
    <x v="0"/>
    <x v="3"/>
    <x v="1"/>
    <n v="0"/>
    <n v="8"/>
    <n v="-8"/>
    <s v="RED"/>
    <m/>
  </r>
  <r>
    <x v="0"/>
    <x v="0"/>
    <x v="4"/>
    <x v="0"/>
    <n v="0"/>
    <n v="8"/>
    <n v="-8"/>
    <s v="RED"/>
    <m/>
  </r>
  <r>
    <x v="0"/>
    <x v="1"/>
    <x v="5"/>
    <x v="1"/>
    <n v="0"/>
    <n v="6"/>
    <n v="-6"/>
    <s v="RED"/>
    <m/>
  </r>
  <r>
    <x v="0"/>
    <x v="1"/>
    <x v="6"/>
    <x v="0"/>
    <n v="8"/>
    <n v="6"/>
    <n v="2"/>
    <s v="YELLOW"/>
    <m/>
  </r>
  <r>
    <x v="0"/>
    <x v="0"/>
    <x v="7"/>
    <x v="1"/>
    <n v="0"/>
    <n v="2"/>
    <n v="-2"/>
    <s v="RED"/>
    <m/>
  </r>
  <r>
    <x v="0"/>
    <x v="2"/>
    <x v="8"/>
    <x v="0"/>
    <n v="0"/>
    <m/>
    <n v="0"/>
    <s v=""/>
    <m/>
  </r>
  <r>
    <x v="0"/>
    <x v="3"/>
    <x v="9"/>
    <x v="1"/>
    <n v="0"/>
    <m/>
    <n v="0"/>
    <s v=""/>
    <m/>
  </r>
  <r>
    <x v="0"/>
    <x v="3"/>
    <x v="10"/>
    <x v="0"/>
    <n v="9"/>
    <m/>
    <n v="9"/>
    <s v="RED"/>
    <m/>
  </r>
  <r>
    <x v="0"/>
    <x v="3"/>
    <x v="11"/>
    <x v="1"/>
    <n v="0"/>
    <m/>
    <n v="0"/>
    <s v=""/>
    <m/>
  </r>
  <r>
    <x v="0"/>
    <x v="4"/>
    <x v="12"/>
    <x v="0"/>
    <n v="0"/>
    <n v="9"/>
    <n v="-9"/>
    <s v="RED"/>
    <m/>
  </r>
  <r>
    <x v="0"/>
    <x v="4"/>
    <x v="13"/>
    <x v="1"/>
    <n v="0"/>
    <n v="9"/>
    <n v="-9"/>
    <s v="RED"/>
    <m/>
  </r>
  <r>
    <x v="0"/>
    <x v="5"/>
    <x v="14"/>
    <x v="0"/>
    <n v="0"/>
    <n v="8"/>
    <n v="-8"/>
    <s v="RED"/>
    <m/>
  </r>
  <r>
    <x v="0"/>
    <x v="4"/>
    <x v="15"/>
    <x v="1"/>
    <n v="0"/>
    <n v="0"/>
    <n v="0"/>
    <s v=""/>
    <m/>
  </r>
  <r>
    <x v="0"/>
    <x v="5"/>
    <x v="16"/>
    <x v="0"/>
    <n v="0"/>
    <n v="8"/>
    <n v="-8"/>
    <s v="RED"/>
    <m/>
  </r>
  <r>
    <x v="0"/>
    <x v="5"/>
    <x v="17"/>
    <x v="1"/>
    <n v="0"/>
    <n v="8"/>
    <n v="-8"/>
    <s v="RED"/>
    <m/>
  </r>
  <r>
    <x v="0"/>
    <x v="5"/>
    <x v="18"/>
    <x v="0"/>
    <n v="0"/>
    <n v="8"/>
    <n v="-8"/>
    <s v="RED"/>
    <m/>
  </r>
  <r>
    <x v="0"/>
    <x v="4"/>
    <x v="19"/>
    <x v="1"/>
    <n v="0"/>
    <n v="3"/>
    <n v="-3"/>
    <s v="RED"/>
    <m/>
  </r>
  <r>
    <x v="0"/>
    <x v="4"/>
    <x v="20"/>
    <x v="0"/>
    <n v="4"/>
    <n v="3"/>
    <n v="1"/>
    <s v="YELLOW"/>
    <m/>
  </r>
  <r>
    <x v="0"/>
    <x v="2"/>
    <x v="21"/>
    <x v="1"/>
    <n v="0"/>
    <n v="5"/>
    <n v="-5"/>
    <s v="RED"/>
    <m/>
  </r>
  <r>
    <x v="0"/>
    <x v="2"/>
    <x v="22"/>
    <x v="0"/>
    <n v="0"/>
    <n v="8"/>
    <n v="-8"/>
    <s v="RED"/>
    <m/>
  </r>
  <r>
    <x v="0"/>
    <x v="2"/>
    <x v="23"/>
    <x v="1"/>
    <n v="0"/>
    <n v="4"/>
    <n v="-4"/>
    <s v="RED"/>
    <m/>
  </r>
  <r>
    <x v="0"/>
    <x v="2"/>
    <x v="24"/>
    <x v="0"/>
    <n v="0"/>
    <n v="6"/>
    <n v="-6"/>
    <s v="RED"/>
    <m/>
  </r>
  <r>
    <x v="0"/>
    <x v="6"/>
    <x v="25"/>
    <x v="1"/>
    <n v="6"/>
    <n v="16"/>
    <n v="-10"/>
    <s v="RED"/>
    <m/>
  </r>
  <r>
    <x v="0"/>
    <x v="6"/>
    <x v="26"/>
    <x v="0"/>
    <n v="10"/>
    <n v="4"/>
    <n v="6"/>
    <s v="RED"/>
    <m/>
  </r>
  <r>
    <x v="0"/>
    <x v="6"/>
    <x v="27"/>
    <x v="1"/>
    <m/>
    <m/>
    <n v="0"/>
    <s v=""/>
    <m/>
  </r>
  <r>
    <x v="0"/>
    <x v="1"/>
    <x v="28"/>
    <x v="0"/>
    <n v="0"/>
    <m/>
    <n v="0"/>
    <s v=""/>
    <m/>
  </r>
  <r>
    <x v="0"/>
    <x v="2"/>
    <x v="29"/>
    <x v="1"/>
    <n v="0"/>
    <n v="6"/>
    <n v="-6"/>
    <s v="RED"/>
    <m/>
  </r>
  <r>
    <x v="0"/>
    <x v="6"/>
    <x v="30"/>
    <x v="0"/>
    <n v="6"/>
    <n v="3"/>
    <n v="3"/>
    <s v="RED"/>
    <m/>
  </r>
  <r>
    <x v="0"/>
    <x v="1"/>
    <x v="31"/>
    <x v="1"/>
    <n v="0"/>
    <m/>
    <n v="0"/>
    <s v=""/>
    <m/>
  </r>
  <r>
    <x v="0"/>
    <x v="0"/>
    <x v="32"/>
    <x v="0"/>
    <n v="0"/>
    <m/>
    <n v="0"/>
    <s v=""/>
    <m/>
  </r>
  <r>
    <x v="0"/>
    <x v="4"/>
    <x v="33"/>
    <x v="1"/>
    <n v="8"/>
    <n v="5"/>
    <n v="3"/>
    <s v="RED"/>
    <m/>
  </r>
  <r>
    <x v="0"/>
    <x v="5"/>
    <x v="34"/>
    <x v="0"/>
    <n v="0"/>
    <m/>
    <n v="0"/>
    <s v=""/>
    <m/>
  </r>
  <r>
    <x v="0"/>
    <x v="3"/>
    <x v="35"/>
    <x v="0"/>
    <n v="0"/>
    <m/>
    <n v="0"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6" applyNumberFormats="0" applyBorderFormats="0" applyFontFormats="0" applyPatternFormats="0" applyAlignmentFormats="0" applyWidthHeightFormats="1" dataCaption="值" updatedVersion="3" minRefreshableVersion="3" colGrandTotals="0" itemPrintTitles="1" mergeItem="1" createdVersion="4" indent="0" compact="0" compactData="0" gridDropZones="1" multipleFieldFilters="0">
  <location ref="A3:F48" firstHeaderRow="1" firstDataRow="2" firstDataCol="3" rowPageCount="1" colPageCount="1"/>
  <pivotFields count="9">
    <pivotField axis="axisPage" compact="0" outline="0" showAll="0">
      <items count="2">
        <item x="0"/>
        <item t="default"/>
      </items>
    </pivotField>
    <pivotField axis="axisRow" compact="0" outline="0" showAll="0">
      <items count="8">
        <item x="4"/>
        <item x="5"/>
        <item x="3"/>
        <item x="2"/>
        <item x="6"/>
        <item x="0"/>
        <item x="1"/>
        <item t="default"/>
      </items>
    </pivotField>
    <pivotField axis="axisRow" compact="0" outline="0" showAll="0" defaultSubtotal="0">
      <items count="36">
        <item x="33"/>
        <item x="0"/>
        <item x="7"/>
        <item x="3"/>
        <item x="4"/>
        <item x="5"/>
        <item x="6"/>
        <item x="35"/>
        <item x="34"/>
        <item x="1"/>
        <item x="18"/>
        <item x="16"/>
        <item x="17"/>
        <item x="20"/>
        <item x="29"/>
        <item x="19"/>
        <item x="13"/>
        <item x="8"/>
        <item x="32"/>
        <item x="28"/>
        <item x="26"/>
        <item x="27"/>
        <item x="25"/>
        <item x="14"/>
        <item x="12"/>
        <item x="10"/>
        <item x="15"/>
        <item x="11"/>
        <item x="2"/>
        <item x="21"/>
        <item x="24"/>
        <item x="30"/>
        <item x="31"/>
        <item x="23"/>
        <item x="9"/>
        <item x="22"/>
      </items>
    </pivotField>
    <pivotField axis="axisRow" compact="0" outline="0" showAll="0" defaultSubtotal="0">
      <items count="4">
        <item m="1" x="3"/>
        <item x="1"/>
        <item x="0"/>
        <item m="1" x="2"/>
      </items>
    </pivotField>
    <pivotField dataField="1" compact="0" outline="0" showAll="0"/>
    <pivotField dataField="1" compact="0" outline="0" showAll="0"/>
    <pivotField dataField="1" compact="0" outline="0" showAll="0" defaultSubtotal="0"/>
    <pivotField compact="0" outline="0" showAll="0" defaultSubtotal="0"/>
    <pivotField compact="0" outline="0" showAll="0"/>
  </pivotFields>
  <rowFields count="3">
    <field x="1"/>
    <field x="2"/>
    <field x="3"/>
  </rowFields>
  <rowItems count="44">
    <i>
      <x/>
      <x/>
      <x v="1"/>
    </i>
    <i r="1">
      <x v="13"/>
      <x v="2"/>
    </i>
    <i r="1">
      <x v="15"/>
      <x v="1"/>
    </i>
    <i r="1">
      <x v="16"/>
      <x v="1"/>
    </i>
    <i r="1">
      <x v="24"/>
      <x v="2"/>
    </i>
    <i r="1">
      <x v="26"/>
      <x v="1"/>
    </i>
    <i t="default">
      <x/>
    </i>
    <i>
      <x v="1"/>
      <x v="8"/>
      <x v="2"/>
    </i>
    <i r="1">
      <x v="10"/>
      <x v="2"/>
    </i>
    <i r="1">
      <x v="11"/>
      <x v="2"/>
    </i>
    <i r="1">
      <x v="12"/>
      <x v="1"/>
    </i>
    <i r="1">
      <x v="23"/>
      <x v="2"/>
    </i>
    <i t="default">
      <x v="1"/>
    </i>
    <i>
      <x v="2"/>
      <x v="7"/>
      <x v="2"/>
    </i>
    <i r="1">
      <x v="25"/>
      <x v="2"/>
    </i>
    <i r="1">
      <x v="27"/>
      <x v="1"/>
    </i>
    <i r="1">
      <x v="34"/>
      <x v="1"/>
    </i>
    <i t="default">
      <x v="2"/>
    </i>
    <i>
      <x v="3"/>
      <x v="14"/>
      <x v="1"/>
    </i>
    <i r="1">
      <x v="17"/>
      <x v="2"/>
    </i>
    <i r="1">
      <x v="29"/>
      <x v="1"/>
    </i>
    <i r="1">
      <x v="30"/>
      <x v="2"/>
    </i>
    <i r="1">
      <x v="33"/>
      <x v="1"/>
    </i>
    <i r="1">
      <x v="35"/>
      <x v="2"/>
    </i>
    <i t="default">
      <x v="3"/>
    </i>
    <i>
      <x v="4"/>
      <x v="20"/>
      <x v="2"/>
    </i>
    <i r="1">
      <x v="21"/>
      <x v="1"/>
    </i>
    <i r="1">
      <x v="22"/>
      <x v="1"/>
    </i>
    <i r="1">
      <x v="31"/>
      <x v="2"/>
    </i>
    <i t="default">
      <x v="4"/>
    </i>
    <i>
      <x v="5"/>
      <x v="1"/>
      <x v="2"/>
    </i>
    <i r="1">
      <x v="2"/>
      <x v="1"/>
    </i>
    <i r="1">
      <x v="3"/>
      <x v="1"/>
    </i>
    <i r="1">
      <x v="4"/>
      <x v="2"/>
    </i>
    <i r="1">
      <x v="9"/>
      <x v="1"/>
    </i>
    <i r="1">
      <x v="18"/>
      <x v="2"/>
    </i>
    <i r="1">
      <x v="28"/>
      <x v="2"/>
    </i>
    <i t="default">
      <x v="5"/>
    </i>
    <i>
      <x v="6"/>
      <x v="5"/>
      <x v="1"/>
    </i>
    <i r="1">
      <x v="6"/>
      <x v="2"/>
    </i>
    <i r="1">
      <x v="19"/>
      <x v="2"/>
    </i>
    <i r="1">
      <x v="32"/>
      <x v="1"/>
    </i>
    <i t="default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 计划工时" fld="4" baseField="3" baseItem="1" numFmtId="176"/>
    <dataField name=" 实际工时" fld="5" baseField="3" baseItem="1"/>
    <dataField name="求和项:Diff" fld="6" baseField="3" baseItem="1"/>
  </dataFields>
  <formats count="36">
    <format dxfId="225">
      <pivotArea type="all" dataOnly="0" outline="0" fieldPosition="0"/>
    </format>
    <format dxfId="224">
      <pivotArea dataOnly="0" labelOnly="1" outline="0" fieldPosition="0">
        <references count="2">
          <reference field="1" count="1" selected="0">
            <x v="0"/>
          </reference>
          <reference field="2" count="1">
            <x v="15"/>
          </reference>
        </references>
      </pivotArea>
    </format>
    <format dxfId="223">
      <pivotArea outline="0" fieldPosition="0">
        <references count="1">
          <reference field="4294967294" count="1">
            <x v="0"/>
          </reference>
        </references>
      </pivotArea>
    </format>
    <format dxfId="222">
      <pivotArea field="1" type="button" dataOnly="0" labelOnly="1" outline="0" axis="axisRow" fieldPosition="0"/>
    </format>
    <format dxfId="221">
      <pivotArea field="2" type="button" dataOnly="0" labelOnly="1" outline="0" axis="axisRow" fieldPosition="1"/>
    </format>
    <format dxfId="220">
      <pivotArea field="3" type="button" dataOnly="0" labelOnly="1" outline="0" axis="axisRow" fieldPosition="2"/>
    </format>
    <format dxfId="2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6">
      <pivotArea field="2" type="button" dataOnly="0" labelOnly="1" outline="0" axis="axisRow" fieldPosition="1"/>
    </format>
    <format dxfId="215">
      <pivotArea field="1" type="button" dataOnly="0" labelOnly="1" outline="0" axis="axisRow" fieldPosition="0"/>
    </format>
    <format dxfId="214">
      <pivotArea field="0" type="button" dataOnly="0" labelOnly="1" outline="0" axis="axisPage" fieldPosition="0"/>
    </format>
    <format dxfId="213">
      <pivotArea field="0" type="button" dataOnly="0" labelOnly="1" outline="0" axis="axisPage" fieldPosition="0"/>
    </format>
    <format dxfId="212">
      <pivotArea field="0" type="button" dataOnly="0" labelOnly="1" outline="0" axis="axisPage" fieldPosition="0"/>
    </format>
    <format dxfId="211">
      <pivotArea dataOnly="0" labelOnly="1" outline="0" fieldPosition="0">
        <references count="1">
          <reference field="1" count="1">
            <x v="0"/>
          </reference>
        </references>
      </pivotArea>
    </format>
    <format dxfId="210">
      <pivotArea dataOnly="0" labelOnly="1" outline="0" fieldPosition="0">
        <references count="1">
          <reference field="1" count="1">
            <x v="1"/>
          </reference>
        </references>
      </pivotArea>
    </format>
    <format dxfId="209">
      <pivotArea dataOnly="0" outline="0" fieldPosition="0">
        <references count="1">
          <reference field="1" count="0" defaultSubtotal="1"/>
        </references>
      </pivotArea>
    </format>
    <format dxfId="208">
      <pivotArea dataOnly="0" outline="0" fieldPosition="0">
        <references count="1">
          <reference field="1" count="0" defaultSubtotal="1"/>
        </references>
      </pivotArea>
    </format>
    <format dxfId="20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06">
      <pivotArea dataOnly="0" labelOnly="1" outline="0" fieldPosition="0">
        <references count="1">
          <reference field="1" count="1">
            <x v="0"/>
          </reference>
        </references>
      </pivotArea>
    </format>
    <format dxfId="205">
      <pivotArea field="1" type="button" dataOnly="0" labelOnly="1" outline="0" axis="axisRow" fieldPosition="0"/>
    </format>
    <format dxfId="204">
      <pivotArea field="1" type="button" dataOnly="0" labelOnly="1" outline="0" axis="axisRow" fieldPosition="0"/>
    </format>
    <format dxfId="203">
      <pivotArea field="1" type="button" dataOnly="0" labelOnly="1" outline="0" axis="axisRow" fieldPosition="0"/>
    </format>
    <format dxfId="202">
      <pivotArea field="2" type="button" dataOnly="0" labelOnly="1" outline="0" axis="axisRow" fieldPosition="1"/>
    </format>
    <format dxfId="201">
      <pivotArea dataOnly="0" labelOnly="1" outline="0" fieldPosition="0">
        <references count="1">
          <reference field="1" count="1">
            <x v="0"/>
          </reference>
        </references>
      </pivotArea>
    </format>
    <format dxfId="200">
      <pivotArea dataOnly="0" labelOnly="1" outline="0" fieldPosition="0">
        <references count="1">
          <reference field="1" count="1">
            <x v="1"/>
          </reference>
        </references>
      </pivotArea>
    </format>
    <format dxfId="199">
      <pivotArea dataOnly="0" labelOnly="1" outline="0" fieldPosition="0">
        <references count="1">
          <reference field="1" count="1">
            <x v="2"/>
          </reference>
        </references>
      </pivotArea>
    </format>
    <format dxfId="198">
      <pivotArea dataOnly="0" labelOnly="1" outline="0" fieldPosition="0">
        <references count="1">
          <reference field="1" count="1">
            <x v="2"/>
          </reference>
        </references>
      </pivotArea>
    </format>
    <format dxfId="197">
      <pivotArea dataOnly="0" labelOnly="1" outline="0" fieldPosition="0">
        <references count="1">
          <reference field="1" count="1">
            <x v="3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5">
      <pivotArea dataOnly="0" labelOnly="1" outline="0" fieldPosition="0">
        <references count="1">
          <reference field="1" count="1">
            <x v="4"/>
          </reference>
        </references>
      </pivotArea>
    </format>
    <format dxfId="194">
      <pivotArea dataOnly="0" labelOnly="1" outline="0" fieldPosition="0">
        <references count="1">
          <reference field="1" count="1">
            <x v="4"/>
          </reference>
        </references>
      </pivotArea>
    </format>
    <format dxfId="193">
      <pivotArea dataOnly="0" labelOnly="1" outline="0" fieldPosition="0">
        <references count="1">
          <reference field="1" count="1">
            <x v="5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1">
      <pivotArea dataOnly="0" labelOnly="1" outline="0" fieldPosition="0">
        <references count="1">
          <reference field="1" count="1">
            <x v="6"/>
          </reference>
        </references>
      </pivotArea>
    </format>
    <format dxfId="190">
      <pivotArea dataOnly="0" labelOnly="1" outline="0" fieldPosition="0">
        <references count="1">
          <reference field="1" count="1">
            <x v="6"/>
          </reference>
        </references>
      </pivotArea>
    </format>
  </formats>
  <conditionalFormats count="6">
    <conditionalFormat priority="6">
      <pivotAreas count="1">
        <pivotArea type="data" outline="0" collapsedLevelsAreSubtotals="1" fieldPosition="0">
          <references count="4">
            <reference field="4294967294" count="1" selected="0">
              <x v="2"/>
            </reference>
            <reference field="1" count="1" selected="0">
              <x v="0"/>
            </reference>
            <reference field="2" count="1" selected="0">
              <x v="0"/>
            </reference>
            <reference field="3" count="1" selected="0">
              <x v="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4">
            <reference field="4294967294" count="1" selected="0">
              <x v="2"/>
            </reference>
            <reference field="1" count="1" selected="0">
              <x v="0"/>
            </reference>
            <reference field="2" count="1" selected="0">
              <x v="0"/>
            </reference>
            <reference field="3" count="1" selected="0">
              <x v="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4">
            <reference field="4294967294" count="1" selected="0">
              <x v="2"/>
            </reference>
            <reference field="1" count="1" selected="0">
              <x v="0"/>
            </reference>
            <reference field="2" count="1" selected="0">
              <x v="0"/>
            </reference>
            <reference field="3" count="1" selected="0">
              <x v="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4">
            <reference field="4294967294" count="1" selected="0">
              <x v="2"/>
            </reference>
            <reference field="1" count="1" selected="0">
              <x v="0"/>
            </reference>
            <reference field="2" count="1" selected="0">
              <x v="13"/>
            </reference>
            <reference field="3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4">
            <reference field="4294967294" count="1" selected="0">
              <x v="2"/>
            </reference>
            <reference field="1" count="1" selected="0">
              <x v="0"/>
            </reference>
            <reference field="2" count="1" selected="0">
              <x v="13"/>
            </reference>
            <reference field="3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4">
            <reference field="4294967294" count="1" selected="0">
              <x v="2"/>
            </reference>
            <reference field="1" count="1" selected="0">
              <x v="0"/>
            </reference>
            <reference field="2" count="1" selected="0">
              <x v="13"/>
            </reference>
            <reference field="3" count="1" selected="0">
              <x v="2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I37" totalsRowShown="0" headerRowDxfId="186">
  <autoFilter ref="A1:I37">
    <filterColumn colId="1"/>
  </autoFilter>
  <tableColumns count="9">
    <tableColumn id="1" name="工作周" dataDxfId="185"/>
    <tableColumn id="2" name="任务人" dataDxfId="184" dataCellStyle="常规_Sheet1"/>
    <tableColumn id="3" name="任务名称" dataCellStyle="常规_Sheet1"/>
    <tableColumn id="4" name="是否完成" dataDxfId="183"/>
    <tableColumn id="8" name="计划工时" dataDxfId="182"/>
    <tableColumn id="6" name="实际工时"/>
    <tableColumn id="9" name="Diff" dataDxfId="181">
      <calculatedColumnFormula>表1[[#This Row],[计划工时]]-表1[[#This Row],[实际工时]]</calculatedColumnFormula>
    </tableColumn>
    <tableColumn id="10" name="任务健康度" dataDxfId="180">
      <calculatedColumnFormula>IF(表1[[#This Row],[Diff]],IF(ABS(表1[[#This Row],[Diff]])&gt;表1[[#This Row],[计划工时]]*0.3,"RED",IF(ABS(表1[[#This Row],[Diff]])&gt;表1[[#This Row],[计划工时]]*0.1,"YELLOW","GREEN")),"")</calculatedColumnFormula>
    </tableColumn>
    <tableColumn id="7" name="推迟原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5" workbookViewId="0">
      <selection activeCell="A47" sqref="A47:F47"/>
    </sheetView>
  </sheetViews>
  <sheetFormatPr defaultRowHeight="14.25"/>
  <cols>
    <col min="1" max="1" width="15.625" customWidth="1"/>
    <col min="2" max="2" width="26.375" customWidth="1"/>
    <col min="3" max="3" width="11.5" bestFit="1" customWidth="1"/>
    <col min="4" max="4" width="16.625" customWidth="1"/>
    <col min="5" max="5" width="16.625" bestFit="1" customWidth="1"/>
    <col min="6" max="6" width="15" customWidth="1"/>
    <col min="7" max="7" width="16.625" customWidth="1"/>
  </cols>
  <sheetData>
    <row r="1" spans="1:6" ht="15">
      <c r="A1" s="13" t="s">
        <v>4</v>
      </c>
      <c r="B1" s="7" t="s">
        <v>55</v>
      </c>
    </row>
    <row r="3" spans="1:6">
      <c r="A3" s="20"/>
      <c r="B3" s="20"/>
      <c r="C3" s="20"/>
      <c r="D3" s="12" t="s">
        <v>69</v>
      </c>
      <c r="E3" s="20"/>
      <c r="F3" s="20"/>
    </row>
    <row r="4" spans="1:6" ht="15">
      <c r="A4" s="17" t="s">
        <v>2</v>
      </c>
      <c r="B4" s="17" t="s">
        <v>0</v>
      </c>
      <c r="C4" s="11" t="s">
        <v>33</v>
      </c>
      <c r="D4" s="16" t="s">
        <v>64</v>
      </c>
      <c r="E4" s="16" t="s">
        <v>63</v>
      </c>
      <c r="F4" s="16" t="s">
        <v>66</v>
      </c>
    </row>
    <row r="5" spans="1:6" ht="14.25" customHeight="1">
      <c r="A5" s="28" t="s">
        <v>39</v>
      </c>
      <c r="B5" s="19" t="s">
        <v>50</v>
      </c>
      <c r="C5" s="19" t="s">
        <v>58</v>
      </c>
      <c r="D5" s="9">
        <v>8</v>
      </c>
      <c r="E5" s="8">
        <v>5</v>
      </c>
      <c r="F5" s="8">
        <v>3</v>
      </c>
    </row>
    <row r="6" spans="1:6" ht="14.25" customHeight="1">
      <c r="A6" s="27"/>
      <c r="B6" s="19" t="s">
        <v>27</v>
      </c>
      <c r="C6" s="19" t="s">
        <v>56</v>
      </c>
      <c r="D6" s="9">
        <v>4</v>
      </c>
      <c r="E6" s="8">
        <v>3</v>
      </c>
      <c r="F6" s="8">
        <v>1</v>
      </c>
    </row>
    <row r="7" spans="1:6" ht="14.25" customHeight="1">
      <c r="A7" s="27"/>
      <c r="B7" s="19" t="s">
        <v>26</v>
      </c>
      <c r="C7" s="19" t="s">
        <v>58</v>
      </c>
      <c r="D7" s="9">
        <v>0</v>
      </c>
      <c r="E7" s="8">
        <v>3</v>
      </c>
      <c r="F7" s="8">
        <v>-3</v>
      </c>
    </row>
    <row r="8" spans="1:6" ht="14.25" customHeight="1">
      <c r="A8" s="27"/>
      <c r="B8" s="19" t="s">
        <v>20</v>
      </c>
      <c r="C8" s="19" t="s">
        <v>58</v>
      </c>
      <c r="D8" s="9">
        <v>0</v>
      </c>
      <c r="E8" s="8">
        <v>9</v>
      </c>
      <c r="F8" s="8">
        <v>-9</v>
      </c>
    </row>
    <row r="9" spans="1:6" ht="14.25" customHeight="1">
      <c r="A9" s="27"/>
      <c r="B9" s="19" t="s">
        <v>19</v>
      </c>
      <c r="C9" s="19" t="s">
        <v>56</v>
      </c>
      <c r="D9" s="9">
        <v>0</v>
      </c>
      <c r="E9" s="8">
        <v>9</v>
      </c>
      <c r="F9" s="8">
        <v>-9</v>
      </c>
    </row>
    <row r="10" spans="1:6" ht="14.25" customHeight="1">
      <c r="A10" s="27"/>
      <c r="B10" s="19" t="s">
        <v>22</v>
      </c>
      <c r="C10" s="19" t="s">
        <v>58</v>
      </c>
      <c r="D10" s="9">
        <v>0</v>
      </c>
      <c r="E10" s="8">
        <v>0</v>
      </c>
      <c r="F10" s="8">
        <v>0</v>
      </c>
    </row>
    <row r="11" spans="1:6" ht="14.25" customHeight="1">
      <c r="A11" s="23" t="s">
        <v>70</v>
      </c>
      <c r="B11" s="24"/>
      <c r="C11" s="24"/>
      <c r="D11" s="14">
        <v>12</v>
      </c>
      <c r="E11" s="15">
        <v>29</v>
      </c>
      <c r="F11" s="15">
        <v>-17</v>
      </c>
    </row>
    <row r="12" spans="1:6" ht="14.25" customHeight="1">
      <c r="A12" s="21" t="s">
        <v>40</v>
      </c>
      <c r="B12" s="19" t="s">
        <v>51</v>
      </c>
      <c r="C12" s="19" t="s">
        <v>56</v>
      </c>
      <c r="D12" s="9">
        <v>0</v>
      </c>
      <c r="E12" s="8"/>
      <c r="F12" s="8">
        <v>0</v>
      </c>
    </row>
    <row r="13" spans="1:6" ht="14.25" customHeight="1">
      <c r="A13" s="22"/>
      <c r="B13" s="19" t="s">
        <v>25</v>
      </c>
      <c r="C13" s="19" t="s">
        <v>56</v>
      </c>
      <c r="D13" s="9">
        <v>0</v>
      </c>
      <c r="E13" s="8">
        <v>8</v>
      </c>
      <c r="F13" s="8">
        <v>-8</v>
      </c>
    </row>
    <row r="14" spans="1:6" ht="14.25" customHeight="1">
      <c r="A14" s="22"/>
      <c r="B14" s="19" t="s">
        <v>23</v>
      </c>
      <c r="C14" s="19" t="s">
        <v>56</v>
      </c>
      <c r="D14" s="9">
        <v>0</v>
      </c>
      <c r="E14" s="8">
        <v>8</v>
      </c>
      <c r="F14" s="8">
        <v>-8</v>
      </c>
    </row>
    <row r="15" spans="1:6" ht="14.25" customHeight="1">
      <c r="A15" s="22"/>
      <c r="B15" s="19" t="s">
        <v>24</v>
      </c>
      <c r="C15" s="19" t="s">
        <v>58</v>
      </c>
      <c r="D15" s="9">
        <v>0</v>
      </c>
      <c r="E15" s="8">
        <v>8</v>
      </c>
      <c r="F15" s="8">
        <v>-8</v>
      </c>
    </row>
    <row r="16" spans="1:6" ht="14.25" customHeight="1">
      <c r="A16" s="22"/>
      <c r="B16" s="19" t="s">
        <v>21</v>
      </c>
      <c r="C16" s="19" t="s">
        <v>56</v>
      </c>
      <c r="D16" s="9">
        <v>0</v>
      </c>
      <c r="E16" s="8">
        <v>8</v>
      </c>
      <c r="F16" s="8">
        <v>-8</v>
      </c>
    </row>
    <row r="17" spans="1:6" ht="14.25" customHeight="1">
      <c r="A17" s="23" t="s">
        <v>71</v>
      </c>
      <c r="B17" s="24"/>
      <c r="C17" s="24"/>
      <c r="D17" s="14">
        <v>0</v>
      </c>
      <c r="E17" s="15">
        <v>32</v>
      </c>
      <c r="F17" s="15">
        <v>-32</v>
      </c>
    </row>
    <row r="18" spans="1:6" ht="14.25" customHeight="1">
      <c r="A18" s="21" t="s">
        <v>38</v>
      </c>
      <c r="B18" s="19" t="s">
        <v>52</v>
      </c>
      <c r="C18" s="19" t="s">
        <v>56</v>
      </c>
      <c r="D18" s="9">
        <v>0</v>
      </c>
      <c r="E18" s="8"/>
      <c r="F18" s="8">
        <v>0</v>
      </c>
    </row>
    <row r="19" spans="1:6" ht="14.25" customHeight="1">
      <c r="A19" s="22"/>
      <c r="B19" s="19" t="s">
        <v>17</v>
      </c>
      <c r="C19" s="19" t="s">
        <v>56</v>
      </c>
      <c r="D19" s="9">
        <v>9</v>
      </c>
      <c r="E19" s="8"/>
      <c r="F19" s="8">
        <v>9</v>
      </c>
    </row>
    <row r="20" spans="1:6" ht="14.25" customHeight="1">
      <c r="A20" s="22"/>
      <c r="B20" s="19" t="s">
        <v>18</v>
      </c>
      <c r="C20" s="19" t="s">
        <v>58</v>
      </c>
      <c r="D20" s="9">
        <v>0</v>
      </c>
      <c r="E20" s="8"/>
      <c r="F20" s="8">
        <v>0</v>
      </c>
    </row>
    <row r="21" spans="1:6" ht="14.25" customHeight="1">
      <c r="A21" s="22"/>
      <c r="B21" s="19" t="s">
        <v>16</v>
      </c>
      <c r="C21" s="19" t="s">
        <v>58</v>
      </c>
      <c r="D21" s="9">
        <v>0</v>
      </c>
      <c r="E21" s="8"/>
      <c r="F21" s="8">
        <v>0</v>
      </c>
    </row>
    <row r="22" spans="1:6" ht="14.25" customHeight="1">
      <c r="A22" s="23" t="s">
        <v>72</v>
      </c>
      <c r="B22" s="24"/>
      <c r="C22" s="24"/>
      <c r="D22" s="14">
        <v>9</v>
      </c>
      <c r="E22" s="15"/>
      <c r="F22" s="15">
        <v>9</v>
      </c>
    </row>
    <row r="23" spans="1:6" ht="14.25" customHeight="1">
      <c r="A23" s="21" t="s">
        <v>37</v>
      </c>
      <c r="B23" s="19" t="s">
        <v>46</v>
      </c>
      <c r="C23" s="19" t="s">
        <v>58</v>
      </c>
      <c r="D23" s="9">
        <v>0</v>
      </c>
      <c r="E23" s="8">
        <v>6</v>
      </c>
      <c r="F23" s="8">
        <v>-6</v>
      </c>
    </row>
    <row r="24" spans="1:6" ht="14.25" customHeight="1">
      <c r="A24" s="22"/>
      <c r="B24" s="19" t="s">
        <v>15</v>
      </c>
      <c r="C24" s="19" t="s">
        <v>56</v>
      </c>
      <c r="D24" s="9">
        <v>0</v>
      </c>
      <c r="E24" s="8"/>
      <c r="F24" s="8">
        <v>0</v>
      </c>
    </row>
    <row r="25" spans="1:6" ht="14.25" customHeight="1">
      <c r="A25" s="22"/>
      <c r="B25" s="19" t="s">
        <v>28</v>
      </c>
      <c r="C25" s="19" t="s">
        <v>58</v>
      </c>
      <c r="D25" s="9">
        <v>0</v>
      </c>
      <c r="E25" s="8">
        <v>5</v>
      </c>
      <c r="F25" s="8">
        <v>-5</v>
      </c>
    </row>
    <row r="26" spans="1:6" ht="14.25" customHeight="1">
      <c r="A26" s="22"/>
      <c r="B26" s="19" t="s">
        <v>31</v>
      </c>
      <c r="C26" s="19" t="s">
        <v>56</v>
      </c>
      <c r="D26" s="9">
        <v>0</v>
      </c>
      <c r="E26" s="8">
        <v>6</v>
      </c>
      <c r="F26" s="8">
        <v>-6</v>
      </c>
    </row>
    <row r="27" spans="1:6" ht="14.25" customHeight="1">
      <c r="A27" s="22"/>
      <c r="B27" s="19" t="s">
        <v>30</v>
      </c>
      <c r="C27" s="19" t="s">
        <v>58</v>
      </c>
      <c r="D27" s="9">
        <v>0</v>
      </c>
      <c r="E27" s="8">
        <v>4</v>
      </c>
      <c r="F27" s="8">
        <v>-4</v>
      </c>
    </row>
    <row r="28" spans="1:6" ht="14.25" customHeight="1">
      <c r="A28" s="22"/>
      <c r="B28" s="19" t="s">
        <v>29</v>
      </c>
      <c r="C28" s="19" t="s">
        <v>56</v>
      </c>
      <c r="D28" s="9">
        <v>0</v>
      </c>
      <c r="E28" s="8">
        <v>8</v>
      </c>
      <c r="F28" s="8">
        <v>-8</v>
      </c>
    </row>
    <row r="29" spans="1:6" ht="14.25" customHeight="1">
      <c r="A29" s="23" t="s">
        <v>73</v>
      </c>
      <c r="B29" s="24"/>
      <c r="C29" s="24"/>
      <c r="D29" s="14">
        <v>0</v>
      </c>
      <c r="E29" s="15">
        <v>29</v>
      </c>
      <c r="F29" s="15">
        <v>-29</v>
      </c>
    </row>
    <row r="30" spans="1:6" ht="14.25" customHeight="1">
      <c r="A30" s="21" t="s">
        <v>45</v>
      </c>
      <c r="B30" s="19" t="s">
        <v>42</v>
      </c>
      <c r="C30" s="19" t="s">
        <v>56</v>
      </c>
      <c r="D30" s="9">
        <v>10</v>
      </c>
      <c r="E30" s="8">
        <v>4</v>
      </c>
      <c r="F30" s="8">
        <v>6</v>
      </c>
    </row>
    <row r="31" spans="1:6" ht="14.25" customHeight="1">
      <c r="A31" s="22"/>
      <c r="B31" s="19" t="s">
        <v>43</v>
      </c>
      <c r="C31" s="19" t="s">
        <v>58</v>
      </c>
      <c r="D31" s="9"/>
      <c r="E31" s="8"/>
      <c r="F31" s="8">
        <v>0</v>
      </c>
    </row>
    <row r="32" spans="1:6" ht="14.25" customHeight="1">
      <c r="A32" s="22"/>
      <c r="B32" s="19" t="s">
        <v>41</v>
      </c>
      <c r="C32" s="19" t="s">
        <v>58</v>
      </c>
      <c r="D32" s="9">
        <v>6</v>
      </c>
      <c r="E32" s="8">
        <v>16</v>
      </c>
      <c r="F32" s="8">
        <v>-10</v>
      </c>
    </row>
    <row r="33" spans="1:6" ht="14.25" customHeight="1">
      <c r="A33" s="22"/>
      <c r="B33" s="19" t="s">
        <v>47</v>
      </c>
      <c r="C33" s="19" t="s">
        <v>56</v>
      </c>
      <c r="D33" s="9">
        <v>6</v>
      </c>
      <c r="E33" s="8">
        <v>3</v>
      </c>
      <c r="F33" s="8">
        <v>3</v>
      </c>
    </row>
    <row r="34" spans="1:6" ht="14.25" customHeight="1">
      <c r="A34" s="23" t="s">
        <v>61</v>
      </c>
      <c r="B34" s="24"/>
      <c r="C34" s="24"/>
      <c r="D34" s="14">
        <v>22</v>
      </c>
      <c r="E34" s="15">
        <v>23</v>
      </c>
      <c r="F34" s="15">
        <v>-1</v>
      </c>
    </row>
    <row r="35" spans="1:6" ht="14.25" customHeight="1">
      <c r="A35" s="21" t="s">
        <v>35</v>
      </c>
      <c r="B35" s="19" t="s">
        <v>7</v>
      </c>
      <c r="C35" s="19" t="s">
        <v>56</v>
      </c>
      <c r="D35" s="9">
        <v>5</v>
      </c>
      <c r="E35" s="8">
        <v>8</v>
      </c>
      <c r="F35" s="8">
        <v>-3</v>
      </c>
    </row>
    <row r="36" spans="1:6" ht="14.25" customHeight="1">
      <c r="A36" s="22"/>
      <c r="B36" s="19" t="s">
        <v>14</v>
      </c>
      <c r="C36" s="19" t="s">
        <v>58</v>
      </c>
      <c r="D36" s="9">
        <v>0</v>
      </c>
      <c r="E36" s="8">
        <v>2</v>
      </c>
      <c r="F36" s="8">
        <v>-2</v>
      </c>
    </row>
    <row r="37" spans="1:6" ht="14.25" customHeight="1">
      <c r="A37" s="22"/>
      <c r="B37" s="19" t="s">
        <v>10</v>
      </c>
      <c r="C37" s="19" t="s">
        <v>58</v>
      </c>
      <c r="D37" s="9">
        <v>0</v>
      </c>
      <c r="E37" s="8">
        <v>8</v>
      </c>
      <c r="F37" s="8">
        <v>-8</v>
      </c>
    </row>
    <row r="38" spans="1:6" ht="14.25" customHeight="1">
      <c r="A38" s="22"/>
      <c r="B38" s="19" t="s">
        <v>11</v>
      </c>
      <c r="C38" s="19" t="s">
        <v>56</v>
      </c>
      <c r="D38" s="9">
        <v>0</v>
      </c>
      <c r="E38" s="8">
        <v>8</v>
      </c>
      <c r="F38" s="8">
        <v>-8</v>
      </c>
    </row>
    <row r="39" spans="1:6" ht="14.25" customHeight="1">
      <c r="A39" s="22"/>
      <c r="B39" s="19" t="s">
        <v>8</v>
      </c>
      <c r="C39" s="19" t="s">
        <v>58</v>
      </c>
      <c r="D39" s="9">
        <v>0</v>
      </c>
      <c r="E39" s="8">
        <v>8</v>
      </c>
      <c r="F39" s="8">
        <v>-8</v>
      </c>
    </row>
    <row r="40" spans="1:6" ht="14.25" customHeight="1">
      <c r="A40" s="22"/>
      <c r="B40" s="19" t="s">
        <v>49</v>
      </c>
      <c r="C40" s="19" t="s">
        <v>56</v>
      </c>
      <c r="D40" s="9">
        <v>0</v>
      </c>
      <c r="E40" s="8"/>
      <c r="F40" s="8">
        <v>0</v>
      </c>
    </row>
    <row r="41" spans="1:6" ht="14.25" customHeight="1">
      <c r="A41" s="22"/>
      <c r="B41" s="19" t="s">
        <v>9</v>
      </c>
      <c r="C41" s="19" t="s">
        <v>56</v>
      </c>
      <c r="D41" s="9">
        <v>8</v>
      </c>
      <c r="E41" s="8">
        <v>8</v>
      </c>
      <c r="F41" s="8">
        <v>0</v>
      </c>
    </row>
    <row r="42" spans="1:6" ht="14.25" customHeight="1">
      <c r="A42" s="23" t="s">
        <v>74</v>
      </c>
      <c r="B42" s="24"/>
      <c r="C42" s="24"/>
      <c r="D42" s="14">
        <v>13</v>
      </c>
      <c r="E42" s="15">
        <v>42</v>
      </c>
      <c r="F42" s="15">
        <v>-29</v>
      </c>
    </row>
    <row r="43" spans="1:6" ht="14.25" customHeight="1">
      <c r="A43" s="21" t="s">
        <v>36</v>
      </c>
      <c r="B43" s="19" t="s">
        <v>12</v>
      </c>
      <c r="C43" s="19" t="s">
        <v>58</v>
      </c>
      <c r="D43" s="9">
        <v>0</v>
      </c>
      <c r="E43" s="8">
        <v>6</v>
      </c>
      <c r="F43" s="8">
        <v>-6</v>
      </c>
    </row>
    <row r="44" spans="1:6" ht="14.25" customHeight="1">
      <c r="A44" s="22"/>
      <c r="B44" s="19" t="s">
        <v>13</v>
      </c>
      <c r="C44" s="19" t="s">
        <v>56</v>
      </c>
      <c r="D44" s="9">
        <v>8</v>
      </c>
      <c r="E44" s="8">
        <v>6</v>
      </c>
      <c r="F44" s="8">
        <v>2</v>
      </c>
    </row>
    <row r="45" spans="1:6" ht="14.25" customHeight="1">
      <c r="A45" s="22"/>
      <c r="B45" s="19" t="s">
        <v>44</v>
      </c>
      <c r="C45" s="19" t="s">
        <v>56</v>
      </c>
      <c r="D45" s="9">
        <v>0</v>
      </c>
      <c r="E45" s="8"/>
      <c r="F45" s="8">
        <v>0</v>
      </c>
    </row>
    <row r="46" spans="1:6" ht="14.25" customHeight="1">
      <c r="A46" s="22"/>
      <c r="B46" s="19" t="s">
        <v>48</v>
      </c>
      <c r="C46" s="19" t="s">
        <v>58</v>
      </c>
      <c r="D46" s="9">
        <v>0</v>
      </c>
      <c r="E46" s="8"/>
      <c r="F46" s="8">
        <v>0</v>
      </c>
    </row>
    <row r="47" spans="1:6" ht="14.25" customHeight="1">
      <c r="A47" s="23" t="s">
        <v>75</v>
      </c>
      <c r="B47" s="24"/>
      <c r="C47" s="24"/>
      <c r="D47" s="14">
        <v>8</v>
      </c>
      <c r="E47" s="15">
        <v>12</v>
      </c>
      <c r="F47" s="15">
        <v>-4</v>
      </c>
    </row>
    <row r="48" spans="1:6" ht="14.25" customHeight="1">
      <c r="A48" s="25" t="s">
        <v>54</v>
      </c>
      <c r="B48" s="26"/>
      <c r="C48" s="26"/>
      <c r="D48" s="9">
        <v>64</v>
      </c>
      <c r="E48" s="8">
        <v>167</v>
      </c>
      <c r="F48" s="8">
        <v>-103</v>
      </c>
    </row>
  </sheetData>
  <mergeCells count="15">
    <mergeCell ref="A47:C47"/>
    <mergeCell ref="A48:C48"/>
    <mergeCell ref="A5:A10"/>
    <mergeCell ref="A11:C11"/>
    <mergeCell ref="A12:A16"/>
    <mergeCell ref="A17:C17"/>
    <mergeCell ref="A18:A21"/>
    <mergeCell ref="A22:C22"/>
    <mergeCell ref="A23:A28"/>
    <mergeCell ref="A29:C29"/>
    <mergeCell ref="A30:A33"/>
    <mergeCell ref="A34:C34"/>
    <mergeCell ref="A35:A41"/>
    <mergeCell ref="A42:C42"/>
    <mergeCell ref="A43:A46"/>
  </mergeCells>
  <phoneticPr fontId="4" type="noConversion"/>
  <conditionalFormatting pivot="1" sqref="F5">
    <cfRule type="expression" dxfId="231" priority="6">
      <formula>IF(ABS($F$5)&gt;$D$5*0.3,1)</formula>
    </cfRule>
  </conditionalFormatting>
  <conditionalFormatting pivot="1" sqref="F5">
    <cfRule type="expression" dxfId="230" priority="5">
      <formula>AND(ABS($F$5)&gt;$D$5*0.1,ABS($F$5)&lt;=$D$5*0.3)</formula>
    </cfRule>
  </conditionalFormatting>
  <conditionalFormatting pivot="1" sqref="F5">
    <cfRule type="expression" dxfId="229" priority="4">
      <formula>IF(ABS($F$5)&lt;=$D$5*0.1,1)</formula>
    </cfRule>
  </conditionalFormatting>
  <conditionalFormatting pivot="1" sqref="F6">
    <cfRule type="expression" dxfId="228" priority="3">
      <formula>IF(ABS($F$6)&gt;$D$6*0.3,1)</formula>
    </cfRule>
  </conditionalFormatting>
  <conditionalFormatting pivot="1" sqref="F6">
    <cfRule type="expression" dxfId="227" priority="2">
      <formula>AND(ABS($F$6)&gt;$D$6*0.1,ABS($F$6)&lt;=$D$6*0.3)</formula>
    </cfRule>
  </conditionalFormatting>
  <conditionalFormatting pivot="1" sqref="F6">
    <cfRule type="expression" dxfId="226" priority="1">
      <formula>IF(ABS($F$6)&lt;=$D$6*0.1,1)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8" sqref="G7:G8"/>
    </sheetView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E6" sqref="E6"/>
    </sheetView>
  </sheetViews>
  <sheetFormatPr defaultRowHeight="14.25"/>
  <cols>
    <col min="3" max="3" width="21.375" bestFit="1" customWidth="1"/>
    <col min="4" max="5" width="11" customWidth="1"/>
    <col min="6" max="6" width="13.75" bestFit="1" customWidth="1"/>
    <col min="7" max="7" width="10.25" bestFit="1" customWidth="1"/>
    <col min="8" max="8" width="13.5" customWidth="1"/>
    <col min="9" max="9" width="13.75" bestFit="1" customWidth="1"/>
  </cols>
  <sheetData>
    <row r="1" spans="1:9">
      <c r="A1" s="5" t="s">
        <v>5</v>
      </c>
      <c r="B1" s="5" t="s">
        <v>3</v>
      </c>
      <c r="C1" s="5" t="s">
        <v>1</v>
      </c>
      <c r="D1" s="5" t="s">
        <v>34</v>
      </c>
      <c r="E1" s="5" t="s">
        <v>62</v>
      </c>
      <c r="F1" s="5" t="s">
        <v>32</v>
      </c>
      <c r="G1" s="5" t="s">
        <v>65</v>
      </c>
      <c r="H1" s="5" t="s">
        <v>68</v>
      </c>
      <c r="I1" s="5" t="s">
        <v>53</v>
      </c>
    </row>
    <row r="2" spans="1:9">
      <c r="A2" s="2" t="s">
        <v>6</v>
      </c>
      <c r="B2" s="4" t="s">
        <v>35</v>
      </c>
      <c r="C2" s="3" t="s">
        <v>7</v>
      </c>
      <c r="D2" s="6" t="s">
        <v>57</v>
      </c>
      <c r="E2" s="10">
        <v>6</v>
      </c>
      <c r="F2">
        <v>8</v>
      </c>
      <c r="G2">
        <f>表1[[#This Row],[计划工时]]-表1[[#This Row],[实际工时]]</f>
        <v>-2</v>
      </c>
      <c r="H2" s="18" t="str">
        <f>IF(表1[[#This Row],[Diff]],IF(ABS(表1[[#This Row],[Diff]])&gt;表1[[#This Row],[计划工时]]*0.3,"RED",IF(ABS(表1[[#This Row],[Diff]])&gt;表1[[#This Row],[计划工时]]*0.1,"YELLOW","GREEN")),"")</f>
        <v>RED</v>
      </c>
      <c r="I2">
        <v>0</v>
      </c>
    </row>
    <row r="3" spans="1:9">
      <c r="A3" s="2" t="s">
        <v>6</v>
      </c>
      <c r="B3" s="4" t="s">
        <v>35</v>
      </c>
      <c r="C3" s="3" t="s">
        <v>8</v>
      </c>
      <c r="D3" s="6" t="s">
        <v>59</v>
      </c>
      <c r="E3" s="10">
        <v>6</v>
      </c>
      <c r="F3">
        <v>8</v>
      </c>
      <c r="G3">
        <f>表1[[#This Row],[计划工时]]-表1[[#This Row],[实际工时]]</f>
        <v>-2</v>
      </c>
      <c r="H3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4" spans="1:9">
      <c r="A4" s="2" t="s">
        <v>6</v>
      </c>
      <c r="B4" s="4" t="s">
        <v>35</v>
      </c>
      <c r="C4" s="3" t="s">
        <v>9</v>
      </c>
      <c r="D4" s="6" t="s">
        <v>57</v>
      </c>
      <c r="E4" s="10">
        <v>6</v>
      </c>
      <c r="F4">
        <v>8</v>
      </c>
      <c r="G4">
        <f>表1[[#This Row],[计划工时]]-表1[[#This Row],[实际工时]]</f>
        <v>-2</v>
      </c>
      <c r="H4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5" spans="1:9">
      <c r="A5" s="2" t="s">
        <v>6</v>
      </c>
      <c r="B5" s="4" t="s">
        <v>35</v>
      </c>
      <c r="C5" s="3" t="s">
        <v>10</v>
      </c>
      <c r="D5" s="6" t="s">
        <v>59</v>
      </c>
      <c r="E5" s="10">
        <v>6</v>
      </c>
      <c r="F5">
        <v>8</v>
      </c>
      <c r="G5">
        <f>表1[[#This Row],[计划工时]]-表1[[#This Row],[实际工时]]</f>
        <v>-2</v>
      </c>
      <c r="H5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6" spans="1:9">
      <c r="A6" s="2" t="s">
        <v>6</v>
      </c>
      <c r="B6" s="4" t="s">
        <v>35</v>
      </c>
      <c r="C6" s="3" t="s">
        <v>11</v>
      </c>
      <c r="D6" s="6" t="s">
        <v>57</v>
      </c>
      <c r="E6" s="10">
        <v>6</v>
      </c>
      <c r="F6">
        <v>8</v>
      </c>
      <c r="G6">
        <f>表1[[#This Row],[计划工时]]-表1[[#This Row],[实际工时]]</f>
        <v>-2</v>
      </c>
      <c r="H6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7" spans="1:9">
      <c r="A7" s="2" t="s">
        <v>6</v>
      </c>
      <c r="B7" s="4" t="s">
        <v>36</v>
      </c>
      <c r="C7" s="3" t="s">
        <v>12</v>
      </c>
      <c r="D7" s="6" t="s">
        <v>59</v>
      </c>
      <c r="E7" s="10">
        <v>8</v>
      </c>
      <c r="F7">
        <v>6</v>
      </c>
      <c r="G7">
        <f>表1[[#This Row],[计划工时]]-表1[[#This Row],[实际工时]]</f>
        <v>2</v>
      </c>
      <c r="H7" s="18" t="str">
        <f>IF(表1[[#This Row],[Diff]],IF(ABS(表1[[#This Row],[Diff]])&gt;表1[[#This Row],[计划工时]]*0.3,"RED",IF(ABS(表1[[#This Row],[Diff]])&gt;表1[[#This Row],[计划工时]]*0.1,"YELLOW","GREEN")),"")</f>
        <v>YELLOW</v>
      </c>
    </row>
    <row r="8" spans="1:9">
      <c r="A8" s="2" t="s">
        <v>6</v>
      </c>
      <c r="B8" s="4" t="s">
        <v>36</v>
      </c>
      <c r="C8" s="3" t="s">
        <v>13</v>
      </c>
      <c r="D8" s="6" t="s">
        <v>57</v>
      </c>
      <c r="E8" s="10">
        <v>8</v>
      </c>
      <c r="F8">
        <v>6</v>
      </c>
      <c r="G8">
        <f>表1[[#This Row],[计划工时]]-表1[[#This Row],[实际工时]]</f>
        <v>2</v>
      </c>
      <c r="H8" s="18" t="str">
        <f>IF(表1[[#This Row],[Diff]],IF(ABS(表1[[#This Row],[Diff]])&gt;表1[[#This Row],[计划工时]]*0.3,"RED",IF(ABS(表1[[#This Row],[Diff]])&gt;表1[[#This Row],[计划工时]]*0.1,"YELLOW","GREEN")),"")</f>
        <v>YELLOW</v>
      </c>
    </row>
    <row r="9" spans="1:9">
      <c r="A9" s="2" t="s">
        <v>6</v>
      </c>
      <c r="B9" s="4" t="s">
        <v>35</v>
      </c>
      <c r="C9" s="3" t="s">
        <v>14</v>
      </c>
      <c r="D9" s="6" t="s">
        <v>59</v>
      </c>
      <c r="E9" s="10">
        <v>2</v>
      </c>
      <c r="F9">
        <v>2</v>
      </c>
      <c r="G9">
        <f>表1[[#This Row],[计划工时]]-表1[[#This Row],[实际工时]]</f>
        <v>0</v>
      </c>
      <c r="H9" s="18" t="str">
        <f>IF(表1[[#This Row],[Diff]],IF(ABS(表1[[#This Row],[Diff]])&gt;表1[[#This Row],[计划工时]]*0.3,"RED",IF(ABS(表1[[#This Row],[Diff]])&gt;表1[[#This Row],[计划工时]]*0.1,"YELLOW","GREEN")),"")</f>
        <v/>
      </c>
    </row>
    <row r="10" spans="1:9">
      <c r="A10" s="2" t="s">
        <v>6</v>
      </c>
      <c r="B10" s="4" t="s">
        <v>37</v>
      </c>
      <c r="C10" s="3" t="s">
        <v>15</v>
      </c>
      <c r="D10" s="6" t="s">
        <v>57</v>
      </c>
      <c r="E10" s="10">
        <v>2</v>
      </c>
      <c r="G10">
        <f>表1[[#This Row],[计划工时]]-表1[[#This Row],[实际工时]]</f>
        <v>2</v>
      </c>
      <c r="H10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1" spans="1:9">
      <c r="A11" s="2" t="s">
        <v>6</v>
      </c>
      <c r="B11" s="4" t="s">
        <v>38</v>
      </c>
      <c r="C11" s="3" t="s">
        <v>16</v>
      </c>
      <c r="D11" s="6" t="s">
        <v>59</v>
      </c>
      <c r="E11" s="10">
        <v>6</v>
      </c>
      <c r="G11">
        <f>表1[[#This Row],[计划工时]]-表1[[#This Row],[实际工时]]</f>
        <v>6</v>
      </c>
      <c r="H11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2" spans="1:9">
      <c r="A12" s="2" t="s">
        <v>6</v>
      </c>
      <c r="B12" s="4" t="s">
        <v>38</v>
      </c>
      <c r="C12" s="3" t="s">
        <v>17</v>
      </c>
      <c r="D12" s="6" t="s">
        <v>57</v>
      </c>
      <c r="E12" s="10">
        <v>6</v>
      </c>
      <c r="G12">
        <f>表1[[#This Row],[计划工时]]-表1[[#This Row],[实际工时]]</f>
        <v>6</v>
      </c>
      <c r="H12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3" spans="1:9">
      <c r="A13" s="2" t="s">
        <v>6</v>
      </c>
      <c r="B13" s="4" t="s">
        <v>38</v>
      </c>
      <c r="C13" s="3" t="s">
        <v>18</v>
      </c>
      <c r="D13" s="6" t="s">
        <v>59</v>
      </c>
      <c r="E13" s="10">
        <v>6</v>
      </c>
      <c r="G13">
        <f>表1[[#This Row],[计划工时]]-表1[[#This Row],[实际工时]]</f>
        <v>6</v>
      </c>
      <c r="H13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4" spans="1:9">
      <c r="A14" s="2" t="s">
        <v>6</v>
      </c>
      <c r="B14" s="4" t="s">
        <v>39</v>
      </c>
      <c r="C14" s="3" t="s">
        <v>19</v>
      </c>
      <c r="D14" s="6" t="s">
        <v>57</v>
      </c>
      <c r="E14" s="10">
        <v>6</v>
      </c>
      <c r="F14">
        <v>9</v>
      </c>
      <c r="G14">
        <f>表1[[#This Row],[计划工时]]-表1[[#This Row],[实际工时]]</f>
        <v>-3</v>
      </c>
      <c r="H14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5" spans="1:9">
      <c r="A15" s="2" t="s">
        <v>6</v>
      </c>
      <c r="B15" s="4" t="s">
        <v>39</v>
      </c>
      <c r="C15" s="3" t="s">
        <v>20</v>
      </c>
      <c r="D15" s="6" t="s">
        <v>59</v>
      </c>
      <c r="E15" s="10">
        <v>6</v>
      </c>
      <c r="F15">
        <v>9</v>
      </c>
      <c r="G15">
        <f>表1[[#This Row],[计划工时]]-表1[[#This Row],[实际工时]]</f>
        <v>-3</v>
      </c>
      <c r="H15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6" spans="1:9">
      <c r="A16" s="2" t="s">
        <v>6</v>
      </c>
      <c r="B16" s="4" t="s">
        <v>40</v>
      </c>
      <c r="C16" s="3" t="s">
        <v>21</v>
      </c>
      <c r="D16" s="6" t="s">
        <v>57</v>
      </c>
      <c r="E16" s="10">
        <v>6</v>
      </c>
      <c r="F16">
        <v>8</v>
      </c>
      <c r="G16">
        <f>表1[[#This Row],[计划工时]]-表1[[#This Row],[实际工时]]</f>
        <v>-2</v>
      </c>
      <c r="H16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7" spans="1:8">
      <c r="A17" s="2" t="s">
        <v>6</v>
      </c>
      <c r="B17" s="4" t="s">
        <v>39</v>
      </c>
      <c r="C17" s="3" t="s">
        <v>22</v>
      </c>
      <c r="D17" s="6" t="s">
        <v>59</v>
      </c>
      <c r="E17" s="10">
        <v>6</v>
      </c>
      <c r="F17">
        <v>0</v>
      </c>
      <c r="G17">
        <f>表1[[#This Row],[计划工时]]-表1[[#This Row],[实际工时]]</f>
        <v>6</v>
      </c>
      <c r="H17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8" spans="1:8">
      <c r="A18" s="2" t="s">
        <v>6</v>
      </c>
      <c r="B18" s="4" t="s">
        <v>40</v>
      </c>
      <c r="C18" s="3" t="s">
        <v>23</v>
      </c>
      <c r="D18" s="6" t="s">
        <v>57</v>
      </c>
      <c r="E18" s="10">
        <v>6</v>
      </c>
      <c r="F18">
        <v>8</v>
      </c>
      <c r="G18">
        <f>表1[[#This Row],[计划工时]]-表1[[#This Row],[实际工时]]</f>
        <v>-2</v>
      </c>
      <c r="H18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19" spans="1:8">
      <c r="A19" s="2" t="s">
        <v>6</v>
      </c>
      <c r="B19" s="4" t="s">
        <v>40</v>
      </c>
      <c r="C19" s="3" t="s">
        <v>24</v>
      </c>
      <c r="D19" s="6" t="s">
        <v>59</v>
      </c>
      <c r="E19" s="10">
        <v>6</v>
      </c>
      <c r="F19">
        <v>8</v>
      </c>
      <c r="G19">
        <f>表1[[#This Row],[计划工时]]-表1[[#This Row],[实际工时]]</f>
        <v>-2</v>
      </c>
      <c r="H19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20" spans="1:8">
      <c r="A20" s="2" t="s">
        <v>6</v>
      </c>
      <c r="B20" s="4" t="s">
        <v>40</v>
      </c>
      <c r="C20" s="3" t="s">
        <v>25</v>
      </c>
      <c r="D20" s="6" t="s">
        <v>57</v>
      </c>
      <c r="E20" s="10">
        <v>6</v>
      </c>
      <c r="F20">
        <v>8</v>
      </c>
      <c r="G20">
        <f>表1[[#This Row],[计划工时]]-表1[[#This Row],[实际工时]]</f>
        <v>-2</v>
      </c>
      <c r="H20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21" spans="1:8">
      <c r="A21" s="2" t="s">
        <v>6</v>
      </c>
      <c r="B21" s="4" t="s">
        <v>39</v>
      </c>
      <c r="C21" s="3" t="s">
        <v>26</v>
      </c>
      <c r="D21" s="6" t="s">
        <v>59</v>
      </c>
      <c r="E21" s="10">
        <v>6</v>
      </c>
      <c r="F21">
        <v>3</v>
      </c>
      <c r="G21">
        <f>表1[[#This Row],[计划工时]]-表1[[#This Row],[实际工时]]</f>
        <v>3</v>
      </c>
      <c r="H21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22" spans="1:8">
      <c r="A22" s="2" t="s">
        <v>6</v>
      </c>
      <c r="B22" s="4" t="s">
        <v>39</v>
      </c>
      <c r="C22" s="3" t="s">
        <v>27</v>
      </c>
      <c r="D22" s="6" t="s">
        <v>57</v>
      </c>
      <c r="E22" s="10">
        <v>6</v>
      </c>
      <c r="F22">
        <v>3</v>
      </c>
      <c r="G22">
        <f>表1[[#This Row],[计划工时]]-表1[[#This Row],[实际工时]]</f>
        <v>3</v>
      </c>
      <c r="H22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23" spans="1:8">
      <c r="A23" s="2" t="s">
        <v>6</v>
      </c>
      <c r="B23" s="4" t="s">
        <v>37</v>
      </c>
      <c r="C23" s="3" t="s">
        <v>28</v>
      </c>
      <c r="D23" s="6" t="s">
        <v>59</v>
      </c>
      <c r="E23" s="10">
        <v>6</v>
      </c>
      <c r="F23">
        <v>5</v>
      </c>
      <c r="G23">
        <f>表1[[#This Row],[计划工时]]-表1[[#This Row],[实际工时]]</f>
        <v>1</v>
      </c>
      <c r="H23" s="18" t="str">
        <f>IF(表1[[#This Row],[Diff]],IF(ABS(表1[[#This Row],[Diff]])&gt;表1[[#This Row],[计划工时]]*0.3,"RED",IF(ABS(表1[[#This Row],[Diff]])&gt;表1[[#This Row],[计划工时]]*0.1,"YELLOW","GREEN")),"")</f>
        <v>YELLOW</v>
      </c>
    </row>
    <row r="24" spans="1:8">
      <c r="A24" s="2" t="s">
        <v>6</v>
      </c>
      <c r="B24" s="4" t="s">
        <v>37</v>
      </c>
      <c r="C24" s="3" t="s">
        <v>29</v>
      </c>
      <c r="D24" s="6" t="s">
        <v>57</v>
      </c>
      <c r="E24" s="10">
        <v>8</v>
      </c>
      <c r="F24">
        <v>8</v>
      </c>
      <c r="G24">
        <f>表1[[#This Row],[计划工时]]-表1[[#This Row],[实际工时]]</f>
        <v>0</v>
      </c>
      <c r="H24" s="18" t="str">
        <f>IF(表1[[#This Row],[Diff]],IF(ABS(表1[[#This Row],[Diff]])&gt;表1[[#This Row],[计划工时]]*0.3,"RED",IF(ABS(表1[[#This Row],[Diff]])&gt;表1[[#This Row],[计划工时]]*0.1,"YELLOW","GREEN")),"")</f>
        <v/>
      </c>
    </row>
    <row r="25" spans="1:8">
      <c r="A25" s="2" t="s">
        <v>6</v>
      </c>
      <c r="B25" s="4" t="s">
        <v>37</v>
      </c>
      <c r="C25" s="3" t="s">
        <v>30</v>
      </c>
      <c r="D25" s="6" t="s">
        <v>59</v>
      </c>
      <c r="E25" s="10">
        <v>6</v>
      </c>
      <c r="F25">
        <v>4</v>
      </c>
      <c r="G25">
        <f>表1[[#This Row],[计划工时]]-表1[[#This Row],[实际工时]]</f>
        <v>2</v>
      </c>
      <c r="H25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26" spans="1:8">
      <c r="A26" s="2" t="s">
        <v>6</v>
      </c>
      <c r="B26" s="4" t="s">
        <v>37</v>
      </c>
      <c r="C26" s="3" t="s">
        <v>31</v>
      </c>
      <c r="D26" s="6" t="s">
        <v>57</v>
      </c>
      <c r="E26" s="10">
        <v>6</v>
      </c>
      <c r="F26">
        <v>6</v>
      </c>
      <c r="G26">
        <f>表1[[#This Row],[计划工时]]-表1[[#This Row],[实际工时]]</f>
        <v>0</v>
      </c>
      <c r="H26" s="18" t="str">
        <f>IF(表1[[#This Row],[Diff]],IF(ABS(表1[[#This Row],[Diff]])&gt;表1[[#This Row],[计划工时]]*0.3,"RED",IF(ABS(表1[[#This Row],[Diff]])&gt;表1[[#This Row],[计划工时]]*0.1,"YELLOW","GREEN")),"")</f>
        <v/>
      </c>
    </row>
    <row r="27" spans="1:8">
      <c r="A27" s="2" t="s">
        <v>6</v>
      </c>
      <c r="B27" s="4" t="s">
        <v>45</v>
      </c>
      <c r="C27" s="3" t="s">
        <v>41</v>
      </c>
      <c r="D27" s="6" t="s">
        <v>59</v>
      </c>
      <c r="E27" s="10">
        <v>6</v>
      </c>
      <c r="F27">
        <v>16</v>
      </c>
      <c r="G27">
        <f>表1[[#This Row],[计划工时]]-表1[[#This Row],[实际工时]]</f>
        <v>-10</v>
      </c>
      <c r="H27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28" spans="1:8">
      <c r="A28" s="2" t="s">
        <v>6</v>
      </c>
      <c r="B28" s="4" t="s">
        <v>45</v>
      </c>
      <c r="C28" s="3" t="s">
        <v>42</v>
      </c>
      <c r="D28" s="6" t="s">
        <v>57</v>
      </c>
      <c r="E28" s="10">
        <v>10</v>
      </c>
      <c r="F28">
        <v>4</v>
      </c>
      <c r="G28">
        <f>表1[[#This Row],[计划工时]]-表1[[#This Row],[实际工时]]</f>
        <v>6</v>
      </c>
      <c r="H28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29" spans="1:8">
      <c r="A29" s="2" t="s">
        <v>6</v>
      </c>
      <c r="B29" s="4" t="s">
        <v>45</v>
      </c>
      <c r="C29" s="3" t="s">
        <v>43</v>
      </c>
      <c r="D29" s="6" t="s">
        <v>59</v>
      </c>
      <c r="E29" s="10">
        <v>6</v>
      </c>
      <c r="G29">
        <f>表1[[#This Row],[计划工时]]-表1[[#This Row],[实际工时]]</f>
        <v>6</v>
      </c>
      <c r="H29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30" spans="1:8">
      <c r="A30" s="2" t="s">
        <v>6</v>
      </c>
      <c r="B30" s="4" t="s">
        <v>36</v>
      </c>
      <c r="C30" s="3" t="s">
        <v>44</v>
      </c>
      <c r="D30" s="6" t="s">
        <v>57</v>
      </c>
      <c r="E30" s="10">
        <v>8</v>
      </c>
      <c r="G30">
        <f>表1[[#This Row],[计划工时]]-表1[[#This Row],[实际工时]]</f>
        <v>8</v>
      </c>
      <c r="H30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31" spans="1:8">
      <c r="A31" s="2" t="s">
        <v>6</v>
      </c>
      <c r="B31" s="4" t="s">
        <v>37</v>
      </c>
      <c r="C31" s="3" t="s">
        <v>46</v>
      </c>
      <c r="D31" s="6" t="s">
        <v>59</v>
      </c>
      <c r="E31" s="10">
        <v>6</v>
      </c>
      <c r="F31">
        <v>6</v>
      </c>
      <c r="G31">
        <f>表1[[#This Row],[计划工时]]-表1[[#This Row],[实际工时]]</f>
        <v>0</v>
      </c>
      <c r="H31" s="18" t="str">
        <f>IF(表1[[#This Row],[Diff]],IF(ABS(表1[[#This Row],[Diff]])&gt;表1[[#This Row],[计划工时]]*0.3,"RED",IF(ABS(表1[[#This Row],[Diff]])&gt;表1[[#This Row],[计划工时]]*0.1,"YELLOW","GREEN")),"")</f>
        <v/>
      </c>
    </row>
    <row r="32" spans="1:8">
      <c r="A32" s="2" t="s">
        <v>6</v>
      </c>
      <c r="B32" s="4" t="s">
        <v>45</v>
      </c>
      <c r="C32" s="3" t="s">
        <v>47</v>
      </c>
      <c r="D32" s="1" t="s">
        <v>60</v>
      </c>
      <c r="E32" s="10">
        <v>6</v>
      </c>
      <c r="F32">
        <v>3</v>
      </c>
      <c r="G32">
        <f>表1[[#This Row],[计划工时]]-表1[[#This Row],[实际工时]]</f>
        <v>3</v>
      </c>
      <c r="H32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33" spans="1:8">
      <c r="A33" s="2" t="s">
        <v>6</v>
      </c>
      <c r="B33" s="4" t="s">
        <v>36</v>
      </c>
      <c r="C33" s="3" t="s">
        <v>48</v>
      </c>
      <c r="D33" s="1" t="s">
        <v>67</v>
      </c>
      <c r="E33" s="10">
        <v>8</v>
      </c>
      <c r="G33">
        <f>表1[[#This Row],[计划工时]]-表1[[#This Row],[实际工时]]</f>
        <v>8</v>
      </c>
      <c r="H33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34" spans="1:8">
      <c r="A34" s="2" t="s">
        <v>6</v>
      </c>
      <c r="B34" s="4" t="s">
        <v>35</v>
      </c>
      <c r="C34" s="3" t="s">
        <v>49</v>
      </c>
      <c r="D34" s="1" t="s">
        <v>57</v>
      </c>
      <c r="E34" s="10">
        <v>8</v>
      </c>
      <c r="G34">
        <f>表1[[#This Row],[计划工时]]-表1[[#This Row],[实际工时]]</f>
        <v>8</v>
      </c>
      <c r="H34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35" spans="1:8">
      <c r="A35" s="2" t="s">
        <v>6</v>
      </c>
      <c r="B35" s="4" t="s">
        <v>39</v>
      </c>
      <c r="C35" s="3" t="s">
        <v>50</v>
      </c>
      <c r="D35" s="1" t="s">
        <v>59</v>
      </c>
      <c r="E35" s="10">
        <v>6</v>
      </c>
      <c r="F35">
        <v>5</v>
      </c>
      <c r="G35">
        <f>表1[[#This Row],[计划工时]]-表1[[#This Row],[实际工时]]</f>
        <v>1</v>
      </c>
      <c r="H35" s="18" t="str">
        <f>IF(表1[[#This Row],[Diff]],IF(ABS(表1[[#This Row],[Diff]])&gt;表1[[#This Row],[计划工时]]*0.3,"RED",IF(ABS(表1[[#This Row],[Diff]])&gt;表1[[#This Row],[计划工时]]*0.1,"YELLOW","GREEN")),"")</f>
        <v>YELLOW</v>
      </c>
    </row>
    <row r="36" spans="1:8">
      <c r="A36" s="2" t="s">
        <v>6</v>
      </c>
      <c r="B36" s="4" t="s">
        <v>40</v>
      </c>
      <c r="C36" s="3" t="s">
        <v>51</v>
      </c>
      <c r="D36" s="1" t="s">
        <v>57</v>
      </c>
      <c r="E36" s="10">
        <v>8</v>
      </c>
      <c r="G36">
        <f>表1[[#This Row],[计划工时]]-表1[[#This Row],[实际工时]]</f>
        <v>8</v>
      </c>
      <c r="H36" s="18" t="str">
        <f>IF(表1[[#This Row],[Diff]],IF(ABS(表1[[#This Row],[Diff]])&gt;表1[[#This Row],[计划工时]]*0.3,"RED",IF(ABS(表1[[#This Row],[Diff]])&gt;表1[[#This Row],[计划工时]]*0.1,"YELLOW","GREEN")),"")</f>
        <v>RED</v>
      </c>
    </row>
    <row r="37" spans="1:8">
      <c r="A37" s="2" t="s">
        <v>6</v>
      </c>
      <c r="B37" s="4" t="s">
        <v>38</v>
      </c>
      <c r="C37" s="3" t="s">
        <v>52</v>
      </c>
      <c r="D37" s="1" t="s">
        <v>57</v>
      </c>
      <c r="E37" s="10">
        <v>8</v>
      </c>
      <c r="G37">
        <f>表1[[#This Row],[计划工时]]-表1[[#This Row],[实际工时]]</f>
        <v>8</v>
      </c>
      <c r="H37" s="18" t="str">
        <f>IF(表1[[#This Row],[Diff]],IF(ABS(表1[[#This Row],[Diff]])&gt;表1[[#This Row],[计划工时]]*0.3,"RED",IF(ABS(表1[[#This Row],[Diff]])&gt;表1[[#This Row],[计划工时]]*0.1,"YELLOW","GREEN")),"")</f>
        <v>RED</v>
      </c>
    </row>
  </sheetData>
  <phoneticPr fontId="4" type="noConversion"/>
  <conditionalFormatting sqref="H2:H37">
    <cfRule type="cellIs" dxfId="189" priority="1" stopIfTrue="1" operator="equal">
      <formula>"GREEN"</formula>
    </cfRule>
    <cfRule type="cellIs" dxfId="188" priority="2" stopIfTrue="1" operator="equal">
      <formula>"YELLOW"</formula>
    </cfRule>
    <cfRule type="cellIs" dxfId="187" priority="3" stopIfTrue="1" operator="equal">
      <formula>"RED"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周统计</vt:lpstr>
      <vt:lpstr>Sheet4</vt:lpstr>
      <vt:lpstr>Sheet5</vt:lpstr>
      <vt:lpstr>数据源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Yan.Jin</dc:creator>
  <cp:lastModifiedBy>Yiming.You</cp:lastModifiedBy>
  <dcterms:created xsi:type="dcterms:W3CDTF">2012-02-22T09:07:18Z</dcterms:created>
  <dcterms:modified xsi:type="dcterms:W3CDTF">2012-02-25T03:52:20Z</dcterms:modified>
</cp:coreProperties>
</file>