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<sst xmlns="http://schemas.openxmlformats.org/spreadsheetml/2006/main" count="49" uniqueCount="17">
  <si>
    <r>
      <rPr>
        <b/>
        <sz val="16"/>
        <color theme="1"/>
        <rFont val="新宋体"/>
        <charset val="134"/>
      </rPr>
      <t>修改分区大小(</t>
    </r>
    <r>
      <rPr>
        <b/>
        <sz val="16"/>
        <color rgb="FF00B050"/>
        <rFont val="新宋体"/>
        <charset val="134"/>
      </rPr>
      <t>绿色</t>
    </r>
    <r>
      <rPr>
        <b/>
        <sz val="16"/>
        <color theme="1"/>
        <rFont val="新宋体"/>
        <charset val="134"/>
      </rPr>
      <t>),自动计算起始地址
分区大小必须是4KB的整数倍</t>
    </r>
  </si>
  <si>
    <t>Flsah容量(KB):</t>
  </si>
  <si>
    <t>partition_type</t>
  </si>
  <si>
    <t>start_addr(dec)</t>
  </si>
  <si>
    <t>start_addr(hex)</t>
  </si>
  <si>
    <t>size_KB</t>
  </si>
  <si>
    <t>Note:</t>
  </si>
  <si>
    <t>sectors</t>
  </si>
  <si>
    <t>BOOT</t>
  </si>
  <si>
    <t>PART_TAB</t>
  </si>
  <si>
    <t>APP</t>
  </si>
  <si>
    <t>OTA</t>
  </si>
  <si>
    <t>&gt;=APP分区的60%</t>
  </si>
  <si>
    <t>NVDS</t>
  </si>
  <si>
    <t>KV</t>
  </si>
  <si>
    <t>&gt;=12</t>
  </si>
  <si>
    <t>USR</t>
  </si>
</sst>
</file>

<file path=xl/styles.xml><?xml version="1.0" encoding="utf-8"?>
<styleSheet xmlns="http://schemas.openxmlformats.org/spreadsheetml/2006/main">
  <numFmts count="5">
    <numFmt numFmtId="176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color theme="1"/>
      <name val="新宋体"/>
      <charset val="134"/>
    </font>
    <font>
      <b/>
      <sz val="16"/>
      <color theme="1"/>
      <name val="新宋体"/>
      <charset val="134"/>
    </font>
    <font>
      <b/>
      <sz val="18"/>
      <color theme="1"/>
      <name val="新宋体"/>
      <charset val="134"/>
    </font>
    <font>
      <b/>
      <sz val="14"/>
      <color rgb="FFFF0000"/>
      <name val="新宋体"/>
      <charset val="134"/>
    </font>
    <font>
      <b/>
      <sz val="11"/>
      <color theme="1"/>
      <name val="新宋体"/>
      <charset val="134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6"/>
      <color rgb="FF00B050"/>
      <name val="新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5FFFA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7" borderId="14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6" borderId="15" applyNumberFormat="0" applyAlignment="0" applyProtection="0">
      <alignment vertical="center"/>
    </xf>
    <xf numFmtId="0" fontId="6" fillId="6" borderId="12" applyNumberFormat="0" applyAlignment="0" applyProtection="0">
      <alignment vertical="center"/>
    </xf>
    <xf numFmtId="0" fontId="19" fillId="23" borderId="18" applyNumberForma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right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center" vertical="center"/>
    </xf>
    <xf numFmtId="0" fontId="1" fillId="3" borderId="7" xfId="0" applyFont="1" applyFill="1" applyBorder="1">
      <alignment vertical="center"/>
    </xf>
    <xf numFmtId="176" fontId="5" fillId="3" borderId="8" xfId="0" applyNumberFormat="1" applyFont="1" applyFill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right" vertical="center"/>
    </xf>
    <xf numFmtId="0" fontId="5" fillId="4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7" xfId="0" applyFont="1" applyBorder="1">
      <alignment vertical="center"/>
    </xf>
    <xf numFmtId="176" fontId="5" fillId="0" borderId="8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0" xfId="0" applyFont="1" applyBorder="1">
      <alignment vertical="center"/>
    </xf>
    <xf numFmtId="176" fontId="5" fillId="0" borderId="11" xfId="0" applyNumberFormat="1" applyFont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1" fillId="3" borderId="8" xfId="0" applyFont="1" applyFill="1" applyBorder="1">
      <alignment vertical="center"/>
    </xf>
    <xf numFmtId="0" fontId="5" fillId="5" borderId="7" xfId="0" applyFont="1" applyFill="1" applyBorder="1" applyAlignment="1">
      <alignment horizontal="center" vertical="center"/>
    </xf>
    <xf numFmtId="0" fontId="1" fillId="0" borderId="8" xfId="0" applyFont="1" applyBorder="1">
      <alignment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5" fillId="0" borderId="7" xfId="0" applyFont="1" applyFill="1" applyBorder="1" applyAlignment="1">
      <alignment horizontal="right" vertical="center"/>
    </xf>
    <xf numFmtId="176" fontId="5" fillId="0" borderId="8" xfId="0" applyNumberFormat="1" applyFont="1" applyFill="1" applyBorder="1" applyAlignment="1">
      <alignment horizontal="right" vertical="center"/>
    </xf>
    <xf numFmtId="0" fontId="5" fillId="0" borderId="10" xfId="0" applyFont="1" applyFill="1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1FF72"/>
      <color rgb="005FFFA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6"/>
  <sheetViews>
    <sheetView tabSelected="1" workbookViewId="0">
      <selection activeCell="D12" sqref="D12"/>
    </sheetView>
  </sheetViews>
  <sheetFormatPr defaultColWidth="9" defaultRowHeight="13.5" outlineLevelCol="5"/>
  <cols>
    <col min="1" max="1" width="23.775" style="1" customWidth="1"/>
    <col min="2" max="2" width="18.6666666666667" style="2" customWidth="1"/>
    <col min="3" max="3" width="25.5583333333333" style="1" customWidth="1"/>
    <col min="4" max="4" width="20.225" style="3" customWidth="1"/>
    <col min="5" max="5" width="18.775" style="3" customWidth="1"/>
    <col min="6" max="6" width="10.6666666666667" style="3" customWidth="1"/>
  </cols>
  <sheetData>
    <row r="1" ht="55" customHeight="1" spans="1:6">
      <c r="A1" s="4" t="s">
        <v>0</v>
      </c>
      <c r="B1" s="5"/>
      <c r="C1" s="4"/>
      <c r="D1" s="4"/>
      <c r="E1" s="4"/>
      <c r="F1" s="4"/>
    </row>
    <row r="2" ht="23.25" spans="1:6">
      <c r="A2" s="6"/>
      <c r="B2" s="7"/>
      <c r="C2" s="6"/>
      <c r="D2" s="6"/>
      <c r="F2" s="6"/>
    </row>
    <row r="3" ht="19.5" spans="1:2">
      <c r="A3" s="8" t="s">
        <v>1</v>
      </c>
      <c r="B3" s="9">
        <v>1024</v>
      </c>
    </row>
    <row r="4" ht="14.25"/>
    <row r="5" spans="1:6">
      <c r="A5" s="10" t="s">
        <v>2</v>
      </c>
      <c r="B5" s="11" t="s">
        <v>3</v>
      </c>
      <c r="C5" s="11" t="s">
        <v>4</v>
      </c>
      <c r="D5" s="11" t="s">
        <v>5</v>
      </c>
      <c r="E5" s="11" t="s">
        <v>6</v>
      </c>
      <c r="F5" s="12" t="s">
        <v>7</v>
      </c>
    </row>
    <row r="6" spans="1:6">
      <c r="A6" s="13" t="s">
        <v>8</v>
      </c>
      <c r="B6" s="14">
        <v>0</v>
      </c>
      <c r="C6" s="15" t="str">
        <f t="shared" ref="C6:C12" si="0">"0x"&amp;RIGHT("00000000"&amp;DEC2HEX(B6),8)</f>
        <v>0x00000000</v>
      </c>
      <c r="D6" s="15">
        <v>24</v>
      </c>
      <c r="E6" s="16"/>
      <c r="F6" s="17">
        <f t="shared" ref="F6:F12" si="1">D6/4</f>
        <v>6</v>
      </c>
    </row>
    <row r="7" spans="1:6">
      <c r="A7" s="13" t="s">
        <v>9</v>
      </c>
      <c r="B7" s="14">
        <f t="shared" ref="B7:B12" si="2">B6+D6*1024</f>
        <v>24576</v>
      </c>
      <c r="C7" s="15" t="str">
        <f t="shared" si="0"/>
        <v>0x00006000</v>
      </c>
      <c r="D7" s="15">
        <v>4</v>
      </c>
      <c r="E7" s="16"/>
      <c r="F7" s="17">
        <f t="shared" si="1"/>
        <v>1</v>
      </c>
    </row>
    <row r="8" spans="1:6">
      <c r="A8" s="18" t="s">
        <v>10</v>
      </c>
      <c r="B8" s="19">
        <f t="shared" si="2"/>
        <v>28672</v>
      </c>
      <c r="C8" s="20" t="str">
        <f t="shared" si="0"/>
        <v>0x00007000</v>
      </c>
      <c r="D8" s="21">
        <v>600</v>
      </c>
      <c r="E8" s="22"/>
      <c r="F8" s="23">
        <f t="shared" si="1"/>
        <v>150</v>
      </c>
    </row>
    <row r="9" spans="1:6">
      <c r="A9" s="18" t="s">
        <v>11</v>
      </c>
      <c r="B9" s="19">
        <f t="shared" si="2"/>
        <v>643072</v>
      </c>
      <c r="C9" s="20" t="str">
        <f t="shared" si="0"/>
        <v>0x0009D000</v>
      </c>
      <c r="D9" s="21">
        <v>356</v>
      </c>
      <c r="E9" s="22" t="s">
        <v>12</v>
      </c>
      <c r="F9" s="23">
        <f t="shared" si="1"/>
        <v>89</v>
      </c>
    </row>
    <row r="10" spans="1:6">
      <c r="A10" s="18" t="s">
        <v>13</v>
      </c>
      <c r="B10" s="19">
        <f t="shared" si="2"/>
        <v>1007616</v>
      </c>
      <c r="C10" s="20" t="str">
        <f t="shared" si="0"/>
        <v>0x000F6000</v>
      </c>
      <c r="D10" s="24">
        <v>12</v>
      </c>
      <c r="E10" s="22"/>
      <c r="F10" s="23">
        <f t="shared" si="1"/>
        <v>3</v>
      </c>
    </row>
    <row r="11" spans="1:6">
      <c r="A11" s="18" t="s">
        <v>14</v>
      </c>
      <c r="B11" s="19">
        <f t="shared" si="2"/>
        <v>1019904</v>
      </c>
      <c r="C11" s="20" t="str">
        <f t="shared" si="0"/>
        <v>0x000F9000</v>
      </c>
      <c r="D11" s="21">
        <v>16</v>
      </c>
      <c r="E11" s="22" t="s">
        <v>15</v>
      </c>
      <c r="F11" s="23">
        <f t="shared" si="1"/>
        <v>4</v>
      </c>
    </row>
    <row r="12" ht="14.25" spans="1:6">
      <c r="A12" s="25" t="s">
        <v>16</v>
      </c>
      <c r="B12" s="19">
        <f t="shared" si="2"/>
        <v>1036288</v>
      </c>
      <c r="C12" s="20" t="str">
        <f t="shared" si="0"/>
        <v>0x000FD000</v>
      </c>
      <c r="D12" s="26">
        <f>B3-(D6+D7+D10+D8+D9+D11)</f>
        <v>12</v>
      </c>
      <c r="E12" s="27"/>
      <c r="F12" s="28">
        <f t="shared" si="1"/>
        <v>3</v>
      </c>
    </row>
    <row r="14" ht="14.25"/>
    <row r="15" ht="19.5" spans="1:2">
      <c r="A15" s="8" t="s">
        <v>1</v>
      </c>
      <c r="B15" s="9">
        <v>2048</v>
      </c>
    </row>
    <row r="16" ht="14.25"/>
    <row r="17" spans="1:6">
      <c r="A17" s="10" t="s">
        <v>2</v>
      </c>
      <c r="B17" s="29" t="s">
        <v>3</v>
      </c>
      <c r="C17" s="11" t="s">
        <v>4</v>
      </c>
      <c r="D17" s="11" t="s">
        <v>5</v>
      </c>
      <c r="E17" s="12" t="s">
        <v>6</v>
      </c>
      <c r="F17" s="12" t="s">
        <v>7</v>
      </c>
    </row>
    <row r="18" spans="1:6">
      <c r="A18" s="13" t="s">
        <v>8</v>
      </c>
      <c r="B18" s="14">
        <v>0</v>
      </c>
      <c r="C18" s="15" t="str">
        <f>"0x"&amp;RIGHT("00000000"&amp;DEC2HEX(B18),8)</f>
        <v>0x00000000</v>
      </c>
      <c r="D18" s="15">
        <v>24</v>
      </c>
      <c r="E18" s="30"/>
      <c r="F18" s="17">
        <f t="shared" ref="F18:F24" si="3">D18/4</f>
        <v>6</v>
      </c>
    </row>
    <row r="19" spans="1:6">
      <c r="A19" s="13" t="s">
        <v>9</v>
      </c>
      <c r="B19" s="14">
        <f t="shared" ref="B19:B24" si="4">B18+D18*1024</f>
        <v>24576</v>
      </c>
      <c r="C19" s="15" t="str">
        <f t="shared" ref="C19:C24" si="5">"0x"&amp;RIGHT("00000000"&amp;DEC2HEX(B19),8)</f>
        <v>0x00006000</v>
      </c>
      <c r="D19" s="15">
        <v>4</v>
      </c>
      <c r="E19" s="30"/>
      <c r="F19" s="17">
        <f t="shared" si="3"/>
        <v>1</v>
      </c>
    </row>
    <row r="20" spans="1:6">
      <c r="A20" s="18" t="s">
        <v>10</v>
      </c>
      <c r="B20" s="19">
        <f t="shared" si="4"/>
        <v>28672</v>
      </c>
      <c r="C20" s="20" t="str">
        <f t="shared" si="5"/>
        <v>0x00007000</v>
      </c>
      <c r="D20" s="31">
        <v>1200</v>
      </c>
      <c r="E20" s="32"/>
      <c r="F20" s="23">
        <f t="shared" si="3"/>
        <v>300</v>
      </c>
    </row>
    <row r="21" spans="1:6">
      <c r="A21" s="18" t="s">
        <v>11</v>
      </c>
      <c r="B21" s="19">
        <f t="shared" si="4"/>
        <v>1257472</v>
      </c>
      <c r="C21" s="20" t="str">
        <f t="shared" si="5"/>
        <v>0x00133000</v>
      </c>
      <c r="D21" s="21">
        <v>680</v>
      </c>
      <c r="E21" s="32" t="s">
        <v>12</v>
      </c>
      <c r="F21" s="23">
        <f t="shared" si="3"/>
        <v>170</v>
      </c>
    </row>
    <row r="22" spans="1:6">
      <c r="A22" s="18" t="s">
        <v>13</v>
      </c>
      <c r="B22" s="19">
        <f t="shared" si="4"/>
        <v>1953792</v>
      </c>
      <c r="C22" s="20" t="str">
        <f t="shared" si="5"/>
        <v>0x001DD000</v>
      </c>
      <c r="D22" s="33">
        <v>12</v>
      </c>
      <c r="E22" s="32"/>
      <c r="F22" s="23">
        <f t="shared" si="3"/>
        <v>3</v>
      </c>
    </row>
    <row r="23" spans="1:6">
      <c r="A23" s="18" t="s">
        <v>14</v>
      </c>
      <c r="B23" s="19">
        <f t="shared" si="4"/>
        <v>1966080</v>
      </c>
      <c r="C23" s="20" t="str">
        <f t="shared" si="5"/>
        <v>0x001E0000</v>
      </c>
      <c r="D23" s="21">
        <v>16</v>
      </c>
      <c r="E23" s="32" t="s">
        <v>15</v>
      </c>
      <c r="F23" s="23">
        <f t="shared" si="3"/>
        <v>4</v>
      </c>
    </row>
    <row r="24" ht="14.25" spans="1:6">
      <c r="A24" s="25" t="s">
        <v>16</v>
      </c>
      <c r="B24" s="19">
        <f t="shared" si="4"/>
        <v>1982464</v>
      </c>
      <c r="C24" s="20" t="str">
        <f t="shared" si="5"/>
        <v>0x001E4000</v>
      </c>
      <c r="D24" s="26">
        <f>B15-(D18+D19+D20+D21+D22+D23)</f>
        <v>112</v>
      </c>
      <c r="E24" s="34"/>
      <c r="F24" s="28">
        <f t="shared" si="3"/>
        <v>28</v>
      </c>
    </row>
    <row r="26" ht="14.25"/>
    <row r="27" ht="19.5" spans="1:2">
      <c r="A27" s="8" t="s">
        <v>1</v>
      </c>
      <c r="B27" s="9">
        <v>4096</v>
      </c>
    </row>
    <row r="28" ht="14.25"/>
    <row r="29" spans="1:6">
      <c r="A29" s="10" t="s">
        <v>2</v>
      </c>
      <c r="B29" s="29" t="s">
        <v>3</v>
      </c>
      <c r="C29" s="11" t="s">
        <v>4</v>
      </c>
      <c r="D29" s="11" t="s">
        <v>5</v>
      </c>
      <c r="E29" s="11" t="s">
        <v>6</v>
      </c>
      <c r="F29" s="12" t="s">
        <v>7</v>
      </c>
    </row>
    <row r="30" spans="1:6">
      <c r="A30" s="13" t="s">
        <v>8</v>
      </c>
      <c r="B30" s="14">
        <v>0</v>
      </c>
      <c r="C30" s="15" t="str">
        <f>"0x"&amp;RIGHT("00000000"&amp;DEC2HEX(B30),8)</f>
        <v>0x00000000</v>
      </c>
      <c r="D30" s="15">
        <v>24</v>
      </c>
      <c r="E30" s="30"/>
      <c r="F30" s="17">
        <f t="shared" ref="F30:F36" si="6">D30/4</f>
        <v>6</v>
      </c>
    </row>
    <row r="31" spans="1:6">
      <c r="A31" s="13" t="s">
        <v>9</v>
      </c>
      <c r="B31" s="14">
        <f t="shared" ref="B31:B36" si="7">B30+D30*1024</f>
        <v>24576</v>
      </c>
      <c r="C31" s="15" t="str">
        <f t="shared" ref="C31:C36" si="8">"0x"&amp;RIGHT("00000000"&amp;DEC2HEX(B31),8)</f>
        <v>0x00006000</v>
      </c>
      <c r="D31" s="15">
        <v>4</v>
      </c>
      <c r="E31" s="30"/>
      <c r="F31" s="17">
        <f t="shared" si="6"/>
        <v>1</v>
      </c>
    </row>
    <row r="32" spans="1:6">
      <c r="A32" s="18" t="s">
        <v>10</v>
      </c>
      <c r="B32" s="35">
        <f t="shared" si="7"/>
        <v>28672</v>
      </c>
      <c r="C32" s="20" t="str">
        <f t="shared" si="8"/>
        <v>0x00007000</v>
      </c>
      <c r="D32" s="31">
        <v>2300</v>
      </c>
      <c r="E32" s="32"/>
      <c r="F32" s="36">
        <f t="shared" si="6"/>
        <v>575</v>
      </c>
    </row>
    <row r="33" spans="1:6">
      <c r="A33" s="18" t="s">
        <v>11</v>
      </c>
      <c r="B33" s="35">
        <f t="shared" si="7"/>
        <v>2383872</v>
      </c>
      <c r="C33" s="20" t="str">
        <f t="shared" si="8"/>
        <v>0x00246000</v>
      </c>
      <c r="D33" s="21">
        <v>1600</v>
      </c>
      <c r="E33" s="32" t="s">
        <v>12</v>
      </c>
      <c r="F33" s="23">
        <f t="shared" si="6"/>
        <v>400</v>
      </c>
    </row>
    <row r="34" spans="1:6">
      <c r="A34" s="18" t="s">
        <v>13</v>
      </c>
      <c r="B34" s="35">
        <f t="shared" si="7"/>
        <v>4022272</v>
      </c>
      <c r="C34" s="20" t="str">
        <f t="shared" si="8"/>
        <v>0x003D6000</v>
      </c>
      <c r="D34" s="33">
        <v>12</v>
      </c>
      <c r="E34" s="32"/>
      <c r="F34" s="23">
        <f t="shared" si="6"/>
        <v>3</v>
      </c>
    </row>
    <row r="35" spans="1:6">
      <c r="A35" s="18" t="s">
        <v>14</v>
      </c>
      <c r="B35" s="35">
        <f t="shared" si="7"/>
        <v>4034560</v>
      </c>
      <c r="C35" s="20" t="str">
        <f t="shared" si="8"/>
        <v>0x003D9000</v>
      </c>
      <c r="D35" s="21">
        <v>16</v>
      </c>
      <c r="E35" s="32" t="s">
        <v>15</v>
      </c>
      <c r="F35" s="23">
        <f t="shared" si="6"/>
        <v>4</v>
      </c>
    </row>
    <row r="36" ht="14.25" spans="1:6">
      <c r="A36" s="25" t="s">
        <v>16</v>
      </c>
      <c r="B36" s="37">
        <f t="shared" si="7"/>
        <v>4050944</v>
      </c>
      <c r="C36" s="20" t="str">
        <f t="shared" si="8"/>
        <v>0x003DD000</v>
      </c>
      <c r="D36" s="26">
        <f>B27-(D30+D31+D32+D33+D34+D35)</f>
        <v>140</v>
      </c>
      <c r="E36" s="34"/>
      <c r="F36" s="28">
        <f t="shared" si="6"/>
        <v>35</v>
      </c>
    </row>
  </sheetData>
  <mergeCells count="1">
    <mergeCell ref="A1:F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wuliang</dc:creator>
  <cp:lastModifiedBy>JDI</cp:lastModifiedBy>
  <dcterms:created xsi:type="dcterms:W3CDTF">2021-09-05T05:22:00Z</dcterms:created>
  <dcterms:modified xsi:type="dcterms:W3CDTF">2021-11-18T09:24:11Z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EC2B843DACFB48C580ABDEBEAC891D35</vt:lpwstr>
  </property>
  <property fmtid="{D5CDD505-2E9C-101B-9397-08002B2CF9AE}" pid="3" name="KSOProductBuildVer">
    <vt:lpwstr>2052-11.1.0.11045</vt:lpwstr>
  </property>
</Properties>
</file>