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dias\365 DS Notebooks\Guided Projects\"/>
    </mc:Choice>
  </mc:AlternateContent>
  <bookViews>
    <workbookView xWindow="0" yWindow="0" windowWidth="23040" windowHeight="9072" tabRatio="882"/>
  </bookViews>
  <sheets>
    <sheet name="Project Overview" sheetId="2" r:id="rId1"/>
    <sheet name="Final Report" sheetId="9" r:id="rId2"/>
    <sheet name="Bitcoin's Data" sheetId="1" r:id="rId3"/>
    <sheet name="Daily Price Changes" sheetId="3" r:id="rId4"/>
    <sheet name="Average Monthly Closing" sheetId="4" r:id="rId5"/>
    <sheet name="Daily Trading Volume" sheetId="5" r:id="rId6"/>
    <sheet name="Daily Highs &amp; Lows" sheetId="6" r:id="rId7"/>
    <sheet name="Difference between Highs &amp; Lows" sheetId="8" r:id="rId8"/>
  </sheets>
  <definedNames>
    <definedName name="_xlnm._FilterDatabase" localSheetId="4" hidden="1">'Average Monthly Closing'!$B$3:$E$368</definedName>
    <definedName name="_xlnm._FilterDatabase" localSheetId="2" hidden="1">'Bitcoin''s Data'!$A$1:$F$366</definedName>
    <definedName name="_xlnm._FilterDatabase" localSheetId="6" hidden="1">'Daily Highs &amp; Lows'!$B$3:$C$368</definedName>
    <definedName name="_xlnm._FilterDatabase" localSheetId="5" hidden="1">'Daily Trading Volume'!$B$3:$C$368</definedName>
    <definedName name="_xlnm._FilterDatabase" localSheetId="7" hidden="1">'Difference between Highs &amp; Lows'!$B$3:$F$368</definedName>
    <definedName name="_xlchart.v1.0" hidden="1">'Daily Trading Volume'!$C$4:$C$368</definedName>
    <definedName name="_xlchart.v1.1" hidden="1">'Daily Trading Volume'!$C$4:$C$368</definedName>
  </definedNames>
  <calcPr calcId="162913"/>
</workbook>
</file>

<file path=xl/calcChain.xml><?xml version="1.0" encoding="utf-8"?>
<calcChain xmlns="http://schemas.openxmlformats.org/spreadsheetml/2006/main">
  <c r="H4" i="4" l="1"/>
  <c r="H6" i="4" l="1"/>
  <c r="E366" i="8" l="1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I29" i="8" s="1"/>
  <c r="E367" i="8"/>
  <c r="E368" i="8"/>
  <c r="H5" i="4"/>
  <c r="G5" i="4"/>
  <c r="G4" i="4"/>
  <c r="H15" i="4" l="1"/>
  <c r="H14" i="4"/>
  <c r="H13" i="4"/>
  <c r="H12" i="4"/>
  <c r="H11" i="4"/>
  <c r="H10" i="4"/>
  <c r="H9" i="4"/>
  <c r="H8" i="4"/>
  <c r="H7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5" i="4"/>
  <c r="D4" i="4"/>
  <c r="C4" i="4"/>
  <c r="H5" i="3"/>
  <c r="H4" i="3"/>
  <c r="E6" i="3" l="1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5" i="3"/>
  <c r="E4" i="3"/>
  <c r="D6" i="3" l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5" i="3"/>
  <c r="D4" i="3"/>
</calcChain>
</file>

<file path=xl/sharedStrings.xml><?xml version="1.0" encoding="utf-8"?>
<sst xmlns="http://schemas.openxmlformats.org/spreadsheetml/2006/main" count="55" uniqueCount="41">
  <si>
    <t>Date</t>
  </si>
  <si>
    <t>Open</t>
  </si>
  <si>
    <t>High</t>
  </si>
  <si>
    <t>Low</t>
  </si>
  <si>
    <t>Close</t>
  </si>
  <si>
    <t>Volume</t>
  </si>
  <si>
    <t>The cryptocurrency market generates vast amounts of data each day throughout the year.</t>
  </si>
  <si>
    <t>Analysts can use this data to explore and explain the past as well as provide insights about the future.</t>
  </si>
  <si>
    <t>As a result, using data visualizations to communicate information and knowledge to make wise, data-driven decisions is a valuable skill for any business professional.</t>
  </si>
  <si>
    <t>This cryptocurrency can be transferred from one user to another on the peer-to-peer Bitcoin network without the need for intermediaries.</t>
  </si>
  <si>
    <t>Transactions are verified by network nodes through cryptography and recorded in a public distributed ledger called a blockchain.</t>
  </si>
  <si>
    <r>
      <t xml:space="preserve">The currency began use in </t>
    </r>
    <r>
      <rPr>
        <b/>
        <sz val="12"/>
        <color theme="8" tint="-0.499984740745262"/>
        <rFont val="Calibri"/>
        <family val="2"/>
        <scheme val="minor"/>
      </rPr>
      <t>2009</t>
    </r>
    <r>
      <rPr>
        <sz val="12"/>
        <color theme="1"/>
        <rFont val="Calibri"/>
        <family val="2"/>
        <scheme val="minor"/>
      </rPr>
      <t xml:space="preserve"> when its implementation was released as open-source software.</t>
    </r>
  </si>
  <si>
    <r>
      <t xml:space="preserve">Bitcoin was invented in </t>
    </r>
    <r>
      <rPr>
        <b/>
        <sz val="12"/>
        <color theme="8" tint="-0.499984740745262"/>
        <rFont val="Calibri"/>
        <family val="2"/>
        <scheme val="minor"/>
      </rPr>
      <t>2008</t>
    </r>
    <r>
      <rPr>
        <sz val="12"/>
        <color theme="1"/>
        <rFont val="Calibri"/>
        <family val="2"/>
        <scheme val="minor"/>
      </rPr>
      <t xml:space="preserve"> by an unknown person or group of people using the name </t>
    </r>
    <r>
      <rPr>
        <b/>
        <sz val="12"/>
        <color theme="8" tint="-0.499984740745262"/>
        <rFont val="Calibri"/>
        <family val="2"/>
        <scheme val="minor"/>
      </rPr>
      <t>Satoshi Nakamoto</t>
    </r>
    <r>
      <rPr>
        <sz val="12"/>
        <color theme="1"/>
        <rFont val="Calibri"/>
        <family val="2"/>
        <scheme val="minor"/>
      </rPr>
      <t xml:space="preserve">. </t>
    </r>
  </si>
  <si>
    <t>Furthermore, the columns include the following:</t>
  </si>
  <si>
    <r>
      <rPr>
        <b/>
        <sz val="12"/>
        <color theme="8" tint="-0.499984740745262"/>
        <rFont val="Calibri"/>
        <family val="2"/>
        <scheme val="minor"/>
      </rPr>
      <t>• Date:</t>
    </r>
    <r>
      <rPr>
        <sz val="12"/>
        <color theme="1"/>
        <rFont val="Calibri"/>
        <family val="2"/>
        <scheme val="minor"/>
      </rPr>
      <t xml:space="preserve"> The date the data was recorded.</t>
    </r>
  </si>
  <si>
    <r>
      <rPr>
        <b/>
        <sz val="12"/>
        <color theme="8" tint="-0.499984740745262"/>
        <rFont val="Calibri"/>
        <family val="2"/>
        <scheme val="minor"/>
      </rPr>
      <t>• Open:</t>
    </r>
    <r>
      <rPr>
        <sz val="12"/>
        <color theme="1"/>
        <rFont val="Calibri"/>
        <family val="2"/>
        <scheme val="minor"/>
      </rPr>
      <t xml:space="preserve"> The price from the first transaction of a trading day.</t>
    </r>
  </si>
  <si>
    <r>
      <rPr>
        <b/>
        <sz val="12"/>
        <color theme="8" tint="-0.499984740745262"/>
        <rFont val="Calibri"/>
        <family val="2"/>
        <scheme val="minor"/>
      </rPr>
      <t>• High:</t>
    </r>
    <r>
      <rPr>
        <sz val="12"/>
        <color theme="1"/>
        <rFont val="Calibri"/>
        <family val="2"/>
        <scheme val="minor"/>
      </rPr>
      <t xml:space="preserve"> The maximum price in a trading day.</t>
    </r>
  </si>
  <si>
    <r>
      <rPr>
        <b/>
        <sz val="12"/>
        <color theme="8" tint="-0.499984740745262"/>
        <rFont val="Calibri"/>
        <family val="2"/>
        <scheme val="minor"/>
      </rPr>
      <t>• Low:</t>
    </r>
    <r>
      <rPr>
        <sz val="12"/>
        <color theme="1"/>
        <rFont val="Calibri"/>
        <family val="2"/>
        <scheme val="minor"/>
      </rPr>
      <t xml:space="preserve"> The minimum price in a trading day.</t>
    </r>
  </si>
  <si>
    <r>
      <rPr>
        <b/>
        <sz val="12"/>
        <color theme="8" tint="-0.499984740745262"/>
        <rFont val="Calibri"/>
        <family val="2"/>
        <scheme val="minor"/>
      </rPr>
      <t>• Close:</t>
    </r>
    <r>
      <rPr>
        <sz val="12"/>
        <color theme="1"/>
        <rFont val="Calibri"/>
        <family val="2"/>
        <scheme val="minor"/>
      </rPr>
      <t xml:space="preserve"> The price from the last transaction of a trading day.</t>
    </r>
  </si>
  <si>
    <r>
      <rPr>
        <b/>
        <sz val="12"/>
        <color theme="8" tint="-0.499984740745262"/>
        <rFont val="Calibri"/>
        <family val="2"/>
        <scheme val="minor"/>
      </rPr>
      <t>• Volume:</t>
    </r>
    <r>
      <rPr>
        <sz val="12"/>
        <color theme="1"/>
        <rFont val="Calibri"/>
        <family val="2"/>
        <scheme val="minor"/>
      </rPr>
      <t xml:space="preserve"> The number of units traded in a day.</t>
    </r>
  </si>
  <si>
    <t>Difference</t>
  </si>
  <si>
    <t>Count</t>
  </si>
  <si>
    <t>Change Type</t>
  </si>
  <si>
    <t>Increase</t>
  </si>
  <si>
    <t>Decrease</t>
  </si>
  <si>
    <t>Change Direction</t>
  </si>
  <si>
    <t>Cryptocurrencies Historical Data on Kaggle.</t>
  </si>
  <si>
    <t>Month</t>
  </si>
  <si>
    <t>Year</t>
  </si>
  <si>
    <r>
      <t xml:space="preserve">This dataset provides historical data at the daily level from </t>
    </r>
    <r>
      <rPr>
        <b/>
        <sz val="12"/>
        <color theme="8" tint="-0.499984740745262"/>
        <rFont val="Calibri"/>
        <family val="2"/>
        <scheme val="minor"/>
      </rPr>
      <t>December 2020</t>
    </r>
    <r>
      <rPr>
        <sz val="12"/>
        <color theme="1"/>
        <rFont val="Calibri"/>
        <family val="2"/>
        <scheme val="minor"/>
      </rPr>
      <t xml:space="preserve"> to </t>
    </r>
    <r>
      <rPr>
        <b/>
        <sz val="12"/>
        <color theme="8" tint="-0.499984740745262"/>
        <rFont val="Calibri"/>
        <family val="2"/>
        <scheme val="minor"/>
      </rPr>
      <t>November 2021</t>
    </r>
    <r>
      <rPr>
        <sz val="12"/>
        <color theme="1"/>
        <rFont val="Calibri"/>
        <family val="2"/>
        <scheme val="minor"/>
      </rPr>
      <t xml:space="preserve">, and all displayed currencies are in </t>
    </r>
    <r>
      <rPr>
        <b/>
        <sz val="12"/>
        <color theme="8" tint="-0.499984740745262"/>
        <rFont val="Calibri"/>
        <family val="2"/>
        <scheme val="minor"/>
      </rPr>
      <t>USD</t>
    </r>
    <r>
      <rPr>
        <sz val="12"/>
        <color theme="1"/>
        <rFont val="Calibri"/>
        <family val="2"/>
        <scheme val="minor"/>
      </rPr>
      <t>.</t>
    </r>
  </si>
  <si>
    <t>Average Closing</t>
  </si>
  <si>
    <t xml:space="preserve">r = </t>
  </si>
  <si>
    <t>Final Report</t>
  </si>
  <si>
    <t>Bitcoin's Average Monthly Closing Value</t>
  </si>
  <si>
    <t>Bitcoin's Daily Volume</t>
  </si>
  <si>
    <t>Bitcoin's Daily High and Low Values</t>
  </si>
  <si>
    <t>Bitcoin's Daily Price Changes</t>
  </si>
  <si>
    <t>Bitcoin’s Daily Change in the Difference between High and Low</t>
  </si>
  <si>
    <t>Project Overview</t>
  </si>
  <si>
    <r>
      <t xml:space="preserve">For a bit of background, </t>
    </r>
    <r>
      <rPr>
        <b/>
        <sz val="12"/>
        <color theme="8" tint="-0.499984740745262"/>
        <rFont val="Calibri"/>
        <family val="2"/>
        <scheme val="minor"/>
      </rPr>
      <t>Bitcoin</t>
    </r>
    <r>
      <rPr>
        <sz val="12"/>
        <color theme="1"/>
        <rFont val="Calibri"/>
        <family val="2"/>
        <scheme val="minor"/>
      </rPr>
      <t xml:space="preserve"> is one of the most popular digital currencies. It's decentralized, meaning it's not controlled by a central bank or a single administrator.</t>
    </r>
  </si>
  <si>
    <t>For the sake of this project, we used a dataset that was cleaned and reduced in size from its original version, which we can reference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</si>
</sst>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0" xfId="0" applyFont="1" applyFill="1"/>
    <xf numFmtId="164" fontId="0" fillId="0" borderId="0" xfId="0" applyNumberFormat="1"/>
    <xf numFmtId="164" fontId="0" fillId="33" borderId="0" xfId="0" applyNumberFormat="1" applyFill="1"/>
    <xf numFmtId="14" fontId="0" fillId="33" borderId="0" xfId="0" applyNumberFormat="1" applyFill="1"/>
    <xf numFmtId="17" fontId="0" fillId="33" borderId="0" xfId="0" applyNumberFormat="1" applyFill="1"/>
    <xf numFmtId="0" fontId="0" fillId="33" borderId="0" xfId="0" applyNumberFormat="1" applyFill="1"/>
    <xf numFmtId="3" fontId="0" fillId="0" borderId="0" xfId="0" applyNumberFormat="1"/>
    <xf numFmtId="3" fontId="0" fillId="33" borderId="0" xfId="0" applyNumberFormat="1" applyFill="1"/>
    <xf numFmtId="0" fontId="16" fillId="33" borderId="0" xfId="0" applyFont="1" applyFill="1" applyAlignment="1">
      <alignment horizontal="right"/>
    </xf>
    <xf numFmtId="0" fontId="16" fillId="33" borderId="0" xfId="0" applyFont="1" applyFill="1" applyAlignment="1">
      <alignment horizontal="left"/>
    </xf>
    <xf numFmtId="0" fontId="19" fillId="33" borderId="0" xfId="0" applyFont="1" applyFill="1"/>
    <xf numFmtId="0" fontId="18" fillId="33" borderId="0" xfId="0" applyFont="1" applyFill="1"/>
    <xf numFmtId="0" fontId="22" fillId="33" borderId="0" xfId="42" applyFont="1" applyFill="1"/>
    <xf numFmtId="0" fontId="16" fillId="34" borderId="0" xfId="0" applyFont="1" applyFill="1"/>
    <xf numFmtId="164" fontId="16" fillId="34" borderId="0" xfId="0" applyNumberFormat="1" applyFont="1" applyFill="1"/>
    <xf numFmtId="3" fontId="16" fillId="34" borderId="0" xfId="0" applyNumberFormat="1" applyFont="1" applyFill="1"/>
    <xf numFmtId="0" fontId="23" fillId="33" borderId="0" xfId="0" applyFont="1" applyFill="1"/>
    <xf numFmtId="164" fontId="23" fillId="33" borderId="0" xfId="0" applyNumberFormat="1" applyFont="1" applyFill="1"/>
    <xf numFmtId="0" fontId="23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Proportion of Daily Changes in Bitcoin's Value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83-44EA-8C6E-98545776FA75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83-44EA-8C6E-98545776FA7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'Daily Price Changes'!$G$4:$G$5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'Daily Price Changes'!$H$4:$H$5</c:f>
              <c:numCache>
                <c:formatCode>General</c:formatCode>
                <c:ptCount val="2"/>
                <c:pt idx="0">
                  <c:v>190</c:v>
                </c:pt>
                <c:pt idx="1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83-44EA-8C6E-98545776F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solidFill>
                  <a:schemeClr val="accent5">
                    <a:lumMod val="50000"/>
                  </a:schemeClr>
                </a:solidFill>
                <a:effectLst/>
              </a:rPr>
              <a:t>Bitcoin's Average </a:t>
            </a:r>
            <a:r>
              <a:rPr lang="es-MX" sz="1400" b="1" i="0" u="none" strike="noStrike" baseline="0">
                <a:solidFill>
                  <a:schemeClr val="accent5">
                    <a:lumMod val="50000"/>
                  </a:schemeClr>
                </a:solidFill>
                <a:effectLst/>
              </a:rPr>
              <a:t>Monthly </a:t>
            </a:r>
            <a:r>
              <a:rPr lang="es-MX" sz="1400" b="1" i="0" baseline="0">
                <a:solidFill>
                  <a:schemeClr val="accent5">
                    <a:lumMod val="50000"/>
                  </a:schemeClr>
                </a:solidFill>
                <a:effectLst/>
              </a:rPr>
              <a:t>Closing</a:t>
            </a:r>
            <a:endParaRPr lang="en-US" sz="1400" b="1">
              <a:solidFill>
                <a:schemeClr val="accent5">
                  <a:lumMod val="50000"/>
                </a:schemeClr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'Average Monthly Closing'!$G$4:$G$15</c:f>
              <c:numCache>
                <c:formatCode>mmm\-yy</c:formatCode>
                <c:ptCount val="12"/>
                <c:pt idx="0">
                  <c:v>44166</c:v>
                </c:pt>
                <c:pt idx="1">
                  <c:v>44197</c:v>
                </c:pt>
                <c:pt idx="2">
                  <c:v>44228</c:v>
                </c:pt>
                <c:pt idx="3">
                  <c:v>44256</c:v>
                </c:pt>
                <c:pt idx="4">
                  <c:v>44287</c:v>
                </c:pt>
                <c:pt idx="5">
                  <c:v>44317</c:v>
                </c:pt>
                <c:pt idx="6">
                  <c:v>44348</c:v>
                </c:pt>
                <c:pt idx="7">
                  <c:v>44378</c:v>
                </c:pt>
                <c:pt idx="8">
                  <c:v>44409</c:v>
                </c:pt>
                <c:pt idx="9">
                  <c:v>44440</c:v>
                </c:pt>
                <c:pt idx="10">
                  <c:v>44470</c:v>
                </c:pt>
                <c:pt idx="11">
                  <c:v>44501</c:v>
                </c:pt>
              </c:numCache>
            </c:numRef>
          </c:cat>
          <c:val>
            <c:numRef>
              <c:f>'Average Monthly Closing'!$H$4:$H$15</c:f>
              <c:numCache>
                <c:formatCode>"$"#,##0.00</c:formatCode>
                <c:ptCount val="12"/>
                <c:pt idx="0">
                  <c:v>21983.136774193546</c:v>
                </c:pt>
                <c:pt idx="1">
                  <c:v>34761.650322580652</c:v>
                </c:pt>
                <c:pt idx="2">
                  <c:v>46306.798214285714</c:v>
                </c:pt>
                <c:pt idx="3">
                  <c:v>54998.007419354828</c:v>
                </c:pt>
                <c:pt idx="4">
                  <c:v>57206.720333333338</c:v>
                </c:pt>
                <c:pt idx="5">
                  <c:v>46443.286129032262</c:v>
                </c:pt>
                <c:pt idx="6">
                  <c:v>35845.155333333336</c:v>
                </c:pt>
                <c:pt idx="7">
                  <c:v>34444.974516129034</c:v>
                </c:pt>
                <c:pt idx="8">
                  <c:v>45709.02322580645</c:v>
                </c:pt>
                <c:pt idx="9">
                  <c:v>45939.771666666675</c:v>
                </c:pt>
                <c:pt idx="10">
                  <c:v>57911.971290322581</c:v>
                </c:pt>
                <c:pt idx="11">
                  <c:v>60621.489666666668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1-4EB2-B4D2-0D80A0DDB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508222576"/>
        <c:axId val="508208016"/>
      </c:barChart>
      <c:dateAx>
        <c:axId val="508222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08016"/>
        <c:crosses val="autoZero"/>
        <c:auto val="1"/>
        <c:lblOffset val="100"/>
        <c:baseTimeUnit val="months"/>
      </c:dateAx>
      <c:valAx>
        <c:axId val="508208016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22576"/>
        <c:crosses val="autoZero"/>
        <c:crossBetween val="between"/>
        <c:majorUnit val="1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Bitcoin's Trading Volume </a:t>
            </a:r>
            <a:r>
              <a:rPr lang="en-US" sz="1400" b="1" i="0" u="none" strike="noStrike" baseline="0">
                <a:solidFill>
                  <a:schemeClr val="accent5">
                    <a:lumMod val="50000"/>
                  </a:schemeClr>
                </a:solidFill>
                <a:effectLst/>
              </a:rPr>
              <a:t>Fluctuations</a:t>
            </a:r>
            <a:endParaRPr lang="en-US" b="1">
              <a:solidFill>
                <a:schemeClr val="accent5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Trading Volume'!$B$4:$B$368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'Daily Trading Volume'!$C$4:$C$368</c:f>
              <c:numCache>
                <c:formatCode>#,##0</c:formatCode>
                <c:ptCount val="365"/>
                <c:pt idx="0">
                  <c:v>49633658712</c:v>
                </c:pt>
                <c:pt idx="1">
                  <c:v>37387697139</c:v>
                </c:pt>
                <c:pt idx="2">
                  <c:v>31930317405</c:v>
                </c:pt>
                <c:pt idx="3">
                  <c:v>33872388058</c:v>
                </c:pt>
                <c:pt idx="4">
                  <c:v>27242455064</c:v>
                </c:pt>
                <c:pt idx="5">
                  <c:v>25293775714</c:v>
                </c:pt>
                <c:pt idx="6">
                  <c:v>26896357742</c:v>
                </c:pt>
                <c:pt idx="7">
                  <c:v>31692288756</c:v>
                </c:pt>
                <c:pt idx="8">
                  <c:v>34420373071</c:v>
                </c:pt>
                <c:pt idx="9">
                  <c:v>25547132265</c:v>
                </c:pt>
                <c:pt idx="10">
                  <c:v>27919640985</c:v>
                </c:pt>
                <c:pt idx="11">
                  <c:v>21752580802</c:v>
                </c:pt>
                <c:pt idx="12">
                  <c:v>25450468637</c:v>
                </c:pt>
                <c:pt idx="13">
                  <c:v>22473997681</c:v>
                </c:pt>
                <c:pt idx="14">
                  <c:v>26741982541</c:v>
                </c:pt>
                <c:pt idx="15">
                  <c:v>44409011479</c:v>
                </c:pt>
                <c:pt idx="16">
                  <c:v>71378606374</c:v>
                </c:pt>
                <c:pt idx="17">
                  <c:v>40387896275</c:v>
                </c:pt>
                <c:pt idx="18">
                  <c:v>38487546580</c:v>
                </c:pt>
                <c:pt idx="19">
                  <c:v>37844228422</c:v>
                </c:pt>
                <c:pt idx="20">
                  <c:v>45852713981</c:v>
                </c:pt>
                <c:pt idx="21">
                  <c:v>44171632681</c:v>
                </c:pt>
                <c:pt idx="22">
                  <c:v>51146161904</c:v>
                </c:pt>
                <c:pt idx="23">
                  <c:v>41080759713</c:v>
                </c:pt>
                <c:pt idx="24">
                  <c:v>42068395846</c:v>
                </c:pt>
                <c:pt idx="25">
                  <c:v>48332647295</c:v>
                </c:pt>
                <c:pt idx="26">
                  <c:v>66479895605</c:v>
                </c:pt>
                <c:pt idx="27">
                  <c:v>49056742893</c:v>
                </c:pt>
                <c:pt idx="28">
                  <c:v>45265946774</c:v>
                </c:pt>
                <c:pt idx="29">
                  <c:v>51287442704</c:v>
                </c:pt>
                <c:pt idx="30">
                  <c:v>46754964848</c:v>
                </c:pt>
                <c:pt idx="31">
                  <c:v>40730301359</c:v>
                </c:pt>
                <c:pt idx="32">
                  <c:v>67865420765</c:v>
                </c:pt>
                <c:pt idx="33">
                  <c:v>78665235202</c:v>
                </c:pt>
                <c:pt idx="34">
                  <c:v>81163475344</c:v>
                </c:pt>
                <c:pt idx="35">
                  <c:v>67547324782</c:v>
                </c:pt>
                <c:pt idx="36">
                  <c:v>75289433811</c:v>
                </c:pt>
                <c:pt idx="37">
                  <c:v>84762141031</c:v>
                </c:pt>
                <c:pt idx="38">
                  <c:v>88107519480</c:v>
                </c:pt>
                <c:pt idx="39">
                  <c:v>61984162837</c:v>
                </c:pt>
                <c:pt idx="40">
                  <c:v>79980747690</c:v>
                </c:pt>
                <c:pt idx="41">
                  <c:v>123321000000</c:v>
                </c:pt>
                <c:pt idx="42">
                  <c:v>74773277909</c:v>
                </c:pt>
                <c:pt idx="43">
                  <c:v>69364315979</c:v>
                </c:pt>
                <c:pt idx="44">
                  <c:v>63615990033</c:v>
                </c:pt>
                <c:pt idx="45">
                  <c:v>67760757881</c:v>
                </c:pt>
                <c:pt idx="46">
                  <c:v>57706187875</c:v>
                </c:pt>
                <c:pt idx="47">
                  <c:v>52359854336</c:v>
                </c:pt>
                <c:pt idx="48">
                  <c:v>49511702429</c:v>
                </c:pt>
                <c:pt idx="49">
                  <c:v>57244195486</c:v>
                </c:pt>
                <c:pt idx="50">
                  <c:v>66834573161</c:v>
                </c:pt>
                <c:pt idx="51">
                  <c:v>75643067688</c:v>
                </c:pt>
                <c:pt idx="52">
                  <c:v>77207272511</c:v>
                </c:pt>
                <c:pt idx="53">
                  <c:v>48354737975</c:v>
                </c:pt>
                <c:pt idx="54">
                  <c:v>48643830599</c:v>
                </c:pt>
                <c:pt idx="55">
                  <c:v>59897054838</c:v>
                </c:pt>
                <c:pt idx="56">
                  <c:v>60255421470</c:v>
                </c:pt>
                <c:pt idx="57">
                  <c:v>62576762015</c:v>
                </c:pt>
                <c:pt idx="58">
                  <c:v>76517157706</c:v>
                </c:pt>
                <c:pt idx="59">
                  <c:v>117895000000</c:v>
                </c:pt>
                <c:pt idx="60">
                  <c:v>65141828798</c:v>
                </c:pt>
                <c:pt idx="61">
                  <c:v>52754542671</c:v>
                </c:pt>
                <c:pt idx="62">
                  <c:v>61400400660</c:v>
                </c:pt>
                <c:pt idx="63">
                  <c:v>63088585433</c:v>
                </c:pt>
                <c:pt idx="64">
                  <c:v>61166818159</c:v>
                </c:pt>
                <c:pt idx="65">
                  <c:v>68838074392</c:v>
                </c:pt>
                <c:pt idx="66">
                  <c:v>58598066402</c:v>
                </c:pt>
                <c:pt idx="67">
                  <c:v>71326033653</c:v>
                </c:pt>
                <c:pt idx="68">
                  <c:v>65500641143</c:v>
                </c:pt>
                <c:pt idx="69">
                  <c:v>101467000000</c:v>
                </c:pt>
                <c:pt idx="70">
                  <c:v>91809846886</c:v>
                </c:pt>
                <c:pt idx="71">
                  <c:v>87301089896</c:v>
                </c:pt>
                <c:pt idx="72">
                  <c:v>81388911810</c:v>
                </c:pt>
                <c:pt idx="73">
                  <c:v>76555041196</c:v>
                </c:pt>
                <c:pt idx="74">
                  <c:v>70250456155</c:v>
                </c:pt>
                <c:pt idx="75">
                  <c:v>71248675228</c:v>
                </c:pt>
                <c:pt idx="76">
                  <c:v>77069903166</c:v>
                </c:pt>
                <c:pt idx="77">
                  <c:v>77049582886</c:v>
                </c:pt>
                <c:pt idx="78">
                  <c:v>80820545404</c:v>
                </c:pt>
                <c:pt idx="79">
                  <c:v>52054723579</c:v>
                </c:pt>
                <c:pt idx="80">
                  <c:v>63495496918</c:v>
                </c:pt>
                <c:pt idx="81">
                  <c:v>68145460026</c:v>
                </c:pt>
                <c:pt idx="82">
                  <c:v>51897585191</c:v>
                </c:pt>
                <c:pt idx="83">
                  <c:v>92052420332</c:v>
                </c:pt>
                <c:pt idx="84">
                  <c:v>106102000000</c:v>
                </c:pt>
                <c:pt idx="85">
                  <c:v>63695521388</c:v>
                </c:pt>
                <c:pt idx="86">
                  <c:v>54506565949</c:v>
                </c:pt>
                <c:pt idx="87">
                  <c:v>350968000000</c:v>
                </c:pt>
                <c:pt idx="88">
                  <c:v>45910946382</c:v>
                </c:pt>
                <c:pt idx="89">
                  <c:v>53443887451</c:v>
                </c:pt>
                <c:pt idx="90">
                  <c:v>53891300112</c:v>
                </c:pt>
                <c:pt idx="91">
                  <c:v>47530897720</c:v>
                </c:pt>
                <c:pt idx="92">
                  <c:v>53220811975</c:v>
                </c:pt>
                <c:pt idx="93">
                  <c:v>52343816680</c:v>
                </c:pt>
                <c:pt idx="94">
                  <c:v>48625928883</c:v>
                </c:pt>
                <c:pt idx="95">
                  <c:v>34363564661</c:v>
                </c:pt>
                <c:pt idx="96">
                  <c:v>43137459378</c:v>
                </c:pt>
                <c:pt idx="97">
                  <c:v>48597428048</c:v>
                </c:pt>
                <c:pt idx="98">
                  <c:v>50912227385</c:v>
                </c:pt>
                <c:pt idx="99">
                  <c:v>57295577614</c:v>
                </c:pt>
                <c:pt idx="100">
                  <c:v>56772343595</c:v>
                </c:pt>
                <c:pt idx="101">
                  <c:v>55689944702</c:v>
                </c:pt>
                <c:pt idx="102">
                  <c:v>60669829814</c:v>
                </c:pt>
                <c:pt idx="103">
                  <c:v>43901225564</c:v>
                </c:pt>
                <c:pt idx="104">
                  <c:v>66419369890</c:v>
                </c:pt>
                <c:pt idx="105">
                  <c:v>59749798599</c:v>
                </c:pt>
                <c:pt idx="106">
                  <c:v>60258313191</c:v>
                </c:pt>
                <c:pt idx="107">
                  <c:v>55746041000</c:v>
                </c:pt>
                <c:pt idx="108">
                  <c:v>49063873786</c:v>
                </c:pt>
                <c:pt idx="109">
                  <c:v>50361731222</c:v>
                </c:pt>
                <c:pt idx="110">
                  <c:v>51943414539</c:v>
                </c:pt>
                <c:pt idx="111">
                  <c:v>56521454974</c:v>
                </c:pt>
                <c:pt idx="112">
                  <c:v>56435023914</c:v>
                </c:pt>
                <c:pt idx="113">
                  <c:v>70567223787</c:v>
                </c:pt>
                <c:pt idx="114">
                  <c:v>67999812841</c:v>
                </c:pt>
                <c:pt idx="115">
                  <c:v>56652197978</c:v>
                </c:pt>
                <c:pt idx="116">
                  <c:v>47266542233</c:v>
                </c:pt>
                <c:pt idx="117">
                  <c:v>47686580918</c:v>
                </c:pt>
                <c:pt idx="118">
                  <c:v>57625587027</c:v>
                </c:pt>
                <c:pt idx="119">
                  <c:v>54414116432</c:v>
                </c:pt>
                <c:pt idx="120">
                  <c:v>65520826225</c:v>
                </c:pt>
                <c:pt idx="121">
                  <c:v>61669163792</c:v>
                </c:pt>
                <c:pt idx="122">
                  <c:v>58727860620</c:v>
                </c:pt>
                <c:pt idx="123">
                  <c:v>59641344484</c:v>
                </c:pt>
                <c:pt idx="124">
                  <c:v>50749662970</c:v>
                </c:pt>
                <c:pt idx="125">
                  <c:v>60706272115</c:v>
                </c:pt>
                <c:pt idx="126">
                  <c:v>66058027988</c:v>
                </c:pt>
                <c:pt idx="127">
                  <c:v>75645303584</c:v>
                </c:pt>
                <c:pt idx="128">
                  <c:v>53053855641</c:v>
                </c:pt>
                <c:pt idx="129">
                  <c:v>46655208546</c:v>
                </c:pt>
                <c:pt idx="130">
                  <c:v>58238470525</c:v>
                </c:pt>
                <c:pt idx="131">
                  <c:v>46280252580</c:v>
                </c:pt>
                <c:pt idx="132">
                  <c:v>51828688519</c:v>
                </c:pt>
                <c:pt idx="133">
                  <c:v>69983454362</c:v>
                </c:pt>
                <c:pt idx="134">
                  <c:v>77451779687</c:v>
                </c:pt>
                <c:pt idx="135">
                  <c:v>60954381579</c:v>
                </c:pt>
                <c:pt idx="136">
                  <c:v>84293007468</c:v>
                </c:pt>
                <c:pt idx="137">
                  <c:v>66138759198</c:v>
                </c:pt>
                <c:pt idx="138">
                  <c:v>97468872758</c:v>
                </c:pt>
                <c:pt idx="139">
                  <c:v>65344865159</c:v>
                </c:pt>
                <c:pt idx="140">
                  <c:v>67849323955</c:v>
                </c:pt>
                <c:pt idx="141">
                  <c:v>54926612466</c:v>
                </c:pt>
                <c:pt idx="142">
                  <c:v>74798630778</c:v>
                </c:pt>
                <c:pt idx="143">
                  <c:v>86668667320</c:v>
                </c:pt>
                <c:pt idx="144">
                  <c:v>49014494781</c:v>
                </c:pt>
                <c:pt idx="145">
                  <c:v>46117114240</c:v>
                </c:pt>
                <c:pt idx="146">
                  <c:v>58284039825</c:v>
                </c:pt>
                <c:pt idx="147">
                  <c:v>49448222757</c:v>
                </c:pt>
                <c:pt idx="148">
                  <c:v>48000572955</c:v>
                </c:pt>
                <c:pt idx="149">
                  <c:v>46088929780</c:v>
                </c:pt>
                <c:pt idx="150">
                  <c:v>52395931985</c:v>
                </c:pt>
                <c:pt idx="151">
                  <c:v>42836427360</c:v>
                </c:pt>
                <c:pt idx="152">
                  <c:v>38177405335</c:v>
                </c:pt>
                <c:pt idx="153">
                  <c:v>51713139031</c:v>
                </c:pt>
                <c:pt idx="154">
                  <c:v>68564706967</c:v>
                </c:pt>
                <c:pt idx="155">
                  <c:v>69241316747</c:v>
                </c:pt>
                <c:pt idx="156">
                  <c:v>69523285106</c:v>
                </c:pt>
                <c:pt idx="157">
                  <c:v>68434023376</c:v>
                </c:pt>
                <c:pt idx="158">
                  <c:v>65382980634</c:v>
                </c:pt>
                <c:pt idx="159">
                  <c:v>65906690347</c:v>
                </c:pt>
                <c:pt idx="160">
                  <c:v>71776546298</c:v>
                </c:pt>
                <c:pt idx="161">
                  <c:v>61308396325</c:v>
                </c:pt>
                <c:pt idx="162">
                  <c:v>75215403907</c:v>
                </c:pt>
                <c:pt idx="163">
                  <c:v>96721152926</c:v>
                </c:pt>
                <c:pt idx="164">
                  <c:v>55737497453</c:v>
                </c:pt>
                <c:pt idx="165">
                  <c:v>59161047474</c:v>
                </c:pt>
                <c:pt idx="166">
                  <c:v>64047871555</c:v>
                </c:pt>
                <c:pt idx="167">
                  <c:v>74903638450</c:v>
                </c:pt>
                <c:pt idx="168">
                  <c:v>56187365084</c:v>
                </c:pt>
                <c:pt idx="169">
                  <c:v>126358000000</c:v>
                </c:pt>
                <c:pt idx="170">
                  <c:v>88281943359</c:v>
                </c:pt>
                <c:pt idx="171">
                  <c:v>82051616861</c:v>
                </c:pt>
                <c:pt idx="172">
                  <c:v>57377273240</c:v>
                </c:pt>
                <c:pt idx="173">
                  <c:v>78469274361</c:v>
                </c:pt>
                <c:pt idx="174">
                  <c:v>67359584098</c:v>
                </c:pt>
                <c:pt idx="175">
                  <c:v>56211915803</c:v>
                </c:pt>
                <c:pt idx="176">
                  <c:v>51346735160</c:v>
                </c:pt>
                <c:pt idx="177">
                  <c:v>43210968721</c:v>
                </c:pt>
                <c:pt idx="178">
                  <c:v>55200191952</c:v>
                </c:pt>
                <c:pt idx="179">
                  <c:v>45231013335</c:v>
                </c:pt>
                <c:pt idx="180">
                  <c:v>31646080921</c:v>
                </c:pt>
                <c:pt idx="181">
                  <c:v>39009847639</c:v>
                </c:pt>
                <c:pt idx="182">
                  <c:v>34639423297</c:v>
                </c:pt>
                <c:pt idx="183">
                  <c:v>33070867190</c:v>
                </c:pt>
                <c:pt idx="184">
                  <c:v>35460750427</c:v>
                </c:pt>
                <c:pt idx="185">
                  <c:v>41831090187</c:v>
                </c:pt>
                <c:pt idx="186">
                  <c:v>35959473399</c:v>
                </c:pt>
                <c:pt idx="187">
                  <c:v>28913440585</c:v>
                </c:pt>
                <c:pt idx="188">
                  <c:v>33683936663</c:v>
                </c:pt>
                <c:pt idx="189">
                  <c:v>49902050442</c:v>
                </c:pt>
                <c:pt idx="190">
                  <c:v>53972919008</c:v>
                </c:pt>
                <c:pt idx="191">
                  <c:v>43576032854</c:v>
                </c:pt>
                <c:pt idx="192">
                  <c:v>38699736985</c:v>
                </c:pt>
                <c:pt idx="193">
                  <c:v>37924228550</c:v>
                </c:pt>
                <c:pt idx="194">
                  <c:v>40669112838</c:v>
                </c:pt>
                <c:pt idx="195">
                  <c:v>43148914673</c:v>
                </c:pt>
                <c:pt idx="196">
                  <c:v>46420149185</c:v>
                </c:pt>
                <c:pt idx="197">
                  <c:v>39211635100</c:v>
                </c:pt>
                <c:pt idx="198">
                  <c:v>37096670047</c:v>
                </c:pt>
                <c:pt idx="199">
                  <c:v>36200887275</c:v>
                </c:pt>
                <c:pt idx="200">
                  <c:v>31207279719</c:v>
                </c:pt>
                <c:pt idx="201">
                  <c:v>36664034054</c:v>
                </c:pt>
                <c:pt idx="202">
                  <c:v>52809038594</c:v>
                </c:pt>
                <c:pt idx="203">
                  <c:v>58964353058</c:v>
                </c:pt>
                <c:pt idx="204">
                  <c:v>46317108925</c:v>
                </c:pt>
                <c:pt idx="205">
                  <c:v>33123368116</c:v>
                </c:pt>
                <c:pt idx="206">
                  <c:v>40230904226</c:v>
                </c:pt>
                <c:pt idx="207">
                  <c:v>38585385521</c:v>
                </c:pt>
                <c:pt idx="208">
                  <c:v>35511640894</c:v>
                </c:pt>
                <c:pt idx="209">
                  <c:v>33892523752</c:v>
                </c:pt>
                <c:pt idx="210">
                  <c:v>37901460044</c:v>
                </c:pt>
                <c:pt idx="211">
                  <c:v>34059036099</c:v>
                </c:pt>
                <c:pt idx="212">
                  <c:v>37838957079</c:v>
                </c:pt>
                <c:pt idx="213">
                  <c:v>38728974942</c:v>
                </c:pt>
                <c:pt idx="214">
                  <c:v>24383958643</c:v>
                </c:pt>
                <c:pt idx="215">
                  <c:v>24924307911</c:v>
                </c:pt>
                <c:pt idx="216">
                  <c:v>26721554282</c:v>
                </c:pt>
                <c:pt idx="217">
                  <c:v>26501259870</c:v>
                </c:pt>
                <c:pt idx="218">
                  <c:v>24796027477</c:v>
                </c:pt>
                <c:pt idx="219">
                  <c:v>29910396946</c:v>
                </c:pt>
                <c:pt idx="220">
                  <c:v>27436021028</c:v>
                </c:pt>
                <c:pt idx="221">
                  <c:v>22971873468</c:v>
                </c:pt>
                <c:pt idx="222">
                  <c:v>20108729370</c:v>
                </c:pt>
                <c:pt idx="223">
                  <c:v>24321499537</c:v>
                </c:pt>
                <c:pt idx="224">
                  <c:v>19120856669</c:v>
                </c:pt>
                <c:pt idx="225">
                  <c:v>21376531210</c:v>
                </c:pt>
                <c:pt idx="226">
                  <c:v>21300524237</c:v>
                </c:pt>
                <c:pt idx="227">
                  <c:v>23699476918</c:v>
                </c:pt>
                <c:pt idx="228">
                  <c:v>18895018942</c:v>
                </c:pt>
                <c:pt idx="229">
                  <c:v>18787986667</c:v>
                </c:pt>
                <c:pt idx="230">
                  <c:v>20434789545</c:v>
                </c:pt>
                <c:pt idx="231">
                  <c:v>23148267245</c:v>
                </c:pt>
                <c:pt idx="232">
                  <c:v>28203024559</c:v>
                </c:pt>
                <c:pt idx="233">
                  <c:v>19555230518</c:v>
                </c:pt>
                <c:pt idx="234">
                  <c:v>22552046192</c:v>
                </c:pt>
                <c:pt idx="235">
                  <c:v>21664706865</c:v>
                </c:pt>
                <c:pt idx="236">
                  <c:v>20856685287</c:v>
                </c:pt>
                <c:pt idx="237">
                  <c:v>51022126212</c:v>
                </c:pt>
                <c:pt idx="238">
                  <c:v>35097370560</c:v>
                </c:pt>
                <c:pt idx="239">
                  <c:v>38702404695</c:v>
                </c:pt>
                <c:pt idx="240">
                  <c:v>27167146027</c:v>
                </c:pt>
                <c:pt idx="241">
                  <c:v>33072782960</c:v>
                </c:pt>
                <c:pt idx="242">
                  <c:v>25802845343</c:v>
                </c:pt>
                <c:pt idx="243">
                  <c:v>26688438115</c:v>
                </c:pt>
                <c:pt idx="244">
                  <c:v>25595265436</c:v>
                </c:pt>
                <c:pt idx="245">
                  <c:v>26189830450</c:v>
                </c:pt>
                <c:pt idx="246">
                  <c:v>25372562724</c:v>
                </c:pt>
                <c:pt idx="247">
                  <c:v>35185031017</c:v>
                </c:pt>
                <c:pt idx="248">
                  <c:v>38226483046</c:v>
                </c:pt>
                <c:pt idx="249">
                  <c:v>40030862141</c:v>
                </c:pt>
                <c:pt idx="250">
                  <c:v>36302664750</c:v>
                </c:pt>
                <c:pt idx="251">
                  <c:v>38734079049</c:v>
                </c:pt>
                <c:pt idx="252">
                  <c:v>33546019517</c:v>
                </c:pt>
                <c:pt idx="253">
                  <c:v>34319709073</c:v>
                </c:pt>
                <c:pt idx="254">
                  <c:v>33723620826</c:v>
                </c:pt>
                <c:pt idx="255">
                  <c:v>31744259539</c:v>
                </c:pt>
                <c:pt idx="256">
                  <c:v>31211354442</c:v>
                </c:pt>
                <c:pt idx="257">
                  <c:v>30988958446</c:v>
                </c:pt>
                <c:pt idx="258">
                  <c:v>32776876610</c:v>
                </c:pt>
                <c:pt idx="259">
                  <c:v>33451362600</c:v>
                </c:pt>
                <c:pt idx="260">
                  <c:v>32194123075</c:v>
                </c:pt>
                <c:pt idx="261">
                  <c:v>37204312299</c:v>
                </c:pt>
                <c:pt idx="262">
                  <c:v>34706867452</c:v>
                </c:pt>
                <c:pt idx="263">
                  <c:v>40585205312</c:v>
                </c:pt>
                <c:pt idx="264">
                  <c:v>25370975378</c:v>
                </c:pt>
                <c:pt idx="265">
                  <c:v>34305053719</c:v>
                </c:pt>
                <c:pt idx="266">
                  <c:v>35361168834</c:v>
                </c:pt>
                <c:pt idx="267">
                  <c:v>32646349931</c:v>
                </c:pt>
                <c:pt idx="268">
                  <c:v>32666549568</c:v>
                </c:pt>
                <c:pt idx="269">
                  <c:v>34511076995</c:v>
                </c:pt>
                <c:pt idx="270">
                  <c:v>28568103401</c:v>
                </c:pt>
                <c:pt idx="271">
                  <c:v>25889650240</c:v>
                </c:pt>
                <c:pt idx="272">
                  <c:v>31847007016</c:v>
                </c:pt>
                <c:pt idx="273">
                  <c:v>34730363427</c:v>
                </c:pt>
                <c:pt idx="274">
                  <c:v>39139399125</c:v>
                </c:pt>
                <c:pt idx="275">
                  <c:v>39508070319</c:v>
                </c:pt>
                <c:pt idx="276">
                  <c:v>43206179619</c:v>
                </c:pt>
                <c:pt idx="277">
                  <c:v>37471327794</c:v>
                </c:pt>
                <c:pt idx="278">
                  <c:v>30322676319</c:v>
                </c:pt>
                <c:pt idx="279">
                  <c:v>38884105426</c:v>
                </c:pt>
                <c:pt idx="280">
                  <c:v>65210059683</c:v>
                </c:pt>
                <c:pt idx="281">
                  <c:v>49007762488</c:v>
                </c:pt>
                <c:pt idx="282">
                  <c:v>38672657013</c:v>
                </c:pt>
                <c:pt idx="283">
                  <c:v>39154666597</c:v>
                </c:pt>
                <c:pt idx="284">
                  <c:v>34499835245</c:v>
                </c:pt>
                <c:pt idx="285">
                  <c:v>27881980161</c:v>
                </c:pt>
                <c:pt idx="286">
                  <c:v>40969943253</c:v>
                </c:pt>
                <c:pt idx="287">
                  <c:v>38652152880</c:v>
                </c:pt>
                <c:pt idx="288">
                  <c:v>30484496466</c:v>
                </c:pt>
                <c:pt idx="289">
                  <c:v>31764293754</c:v>
                </c:pt>
                <c:pt idx="290">
                  <c:v>28727713711</c:v>
                </c:pt>
                <c:pt idx="291">
                  <c:v>28575630451</c:v>
                </c:pt>
                <c:pt idx="292">
                  <c:v>26967722648</c:v>
                </c:pt>
                <c:pt idx="293">
                  <c:v>43909845642</c:v>
                </c:pt>
                <c:pt idx="294">
                  <c:v>48701090088</c:v>
                </c:pt>
                <c:pt idx="295">
                  <c:v>38139709246</c:v>
                </c:pt>
                <c:pt idx="296">
                  <c:v>34244064430</c:v>
                </c:pt>
                <c:pt idx="297">
                  <c:v>42839345714</c:v>
                </c:pt>
                <c:pt idx="298">
                  <c:v>31604717236</c:v>
                </c:pt>
                <c:pt idx="299">
                  <c:v>30661222077</c:v>
                </c:pt>
                <c:pt idx="300">
                  <c:v>30980029059</c:v>
                </c:pt>
                <c:pt idx="301">
                  <c:v>30214940550</c:v>
                </c:pt>
                <c:pt idx="302">
                  <c:v>30602359905</c:v>
                </c:pt>
                <c:pt idx="303">
                  <c:v>31141681925</c:v>
                </c:pt>
                <c:pt idx="304">
                  <c:v>42850641582</c:v>
                </c:pt>
                <c:pt idx="305">
                  <c:v>30614346492</c:v>
                </c:pt>
                <c:pt idx="306">
                  <c:v>26638115879</c:v>
                </c:pt>
                <c:pt idx="307">
                  <c:v>33383173002</c:v>
                </c:pt>
                <c:pt idx="308">
                  <c:v>35873904236</c:v>
                </c:pt>
                <c:pt idx="309">
                  <c:v>49034730168</c:v>
                </c:pt>
                <c:pt idx="310">
                  <c:v>36807860413</c:v>
                </c:pt>
                <c:pt idx="311">
                  <c:v>34800873924</c:v>
                </c:pt>
                <c:pt idx="312">
                  <c:v>32491211414</c:v>
                </c:pt>
                <c:pt idx="313">
                  <c:v>39527792364</c:v>
                </c:pt>
                <c:pt idx="314">
                  <c:v>42637331698</c:v>
                </c:pt>
                <c:pt idx="315">
                  <c:v>41083758949</c:v>
                </c:pt>
                <c:pt idx="316">
                  <c:v>41684252783</c:v>
                </c:pt>
                <c:pt idx="317">
                  <c:v>36615791366</c:v>
                </c:pt>
                <c:pt idx="318">
                  <c:v>51780081801</c:v>
                </c:pt>
                <c:pt idx="319">
                  <c:v>34250964237</c:v>
                </c:pt>
                <c:pt idx="320">
                  <c:v>29032367511</c:v>
                </c:pt>
                <c:pt idx="321">
                  <c:v>38055562075</c:v>
                </c:pt>
                <c:pt idx="322">
                  <c:v>40471196346</c:v>
                </c:pt>
                <c:pt idx="323">
                  <c:v>40788955582</c:v>
                </c:pt>
                <c:pt idx="324">
                  <c:v>45908121370</c:v>
                </c:pt>
                <c:pt idx="325">
                  <c:v>38434082775</c:v>
                </c:pt>
                <c:pt idx="326">
                  <c:v>26882546034</c:v>
                </c:pt>
                <c:pt idx="327">
                  <c:v>27316183882</c:v>
                </c:pt>
                <c:pt idx="328">
                  <c:v>31064911614</c:v>
                </c:pt>
                <c:pt idx="329">
                  <c:v>34878965587</c:v>
                </c:pt>
                <c:pt idx="330">
                  <c:v>43657076893</c:v>
                </c:pt>
                <c:pt idx="331">
                  <c:v>45257083247</c:v>
                </c:pt>
                <c:pt idx="332">
                  <c:v>36856881767</c:v>
                </c:pt>
                <c:pt idx="333">
                  <c:v>32157938616</c:v>
                </c:pt>
                <c:pt idx="334">
                  <c:v>32241199927</c:v>
                </c:pt>
                <c:pt idx="335">
                  <c:v>36150572843</c:v>
                </c:pt>
                <c:pt idx="336">
                  <c:v>37746665647</c:v>
                </c:pt>
                <c:pt idx="337">
                  <c:v>36124731509</c:v>
                </c:pt>
                <c:pt idx="338">
                  <c:v>32615846901</c:v>
                </c:pt>
                <c:pt idx="339">
                  <c:v>30605102446</c:v>
                </c:pt>
                <c:pt idx="340">
                  <c:v>29094934221</c:v>
                </c:pt>
                <c:pt idx="341">
                  <c:v>24726754302</c:v>
                </c:pt>
                <c:pt idx="342">
                  <c:v>41125608330</c:v>
                </c:pt>
                <c:pt idx="343">
                  <c:v>42357991721</c:v>
                </c:pt>
                <c:pt idx="344">
                  <c:v>48730828378</c:v>
                </c:pt>
                <c:pt idx="345">
                  <c:v>35880633236</c:v>
                </c:pt>
                <c:pt idx="346">
                  <c:v>36084893887</c:v>
                </c:pt>
                <c:pt idx="347">
                  <c:v>30474228777</c:v>
                </c:pt>
                <c:pt idx="348">
                  <c:v>25122092191</c:v>
                </c:pt>
                <c:pt idx="349">
                  <c:v>30558763548</c:v>
                </c:pt>
                <c:pt idx="350">
                  <c:v>46844335592</c:v>
                </c:pt>
                <c:pt idx="351">
                  <c:v>39178392930</c:v>
                </c:pt>
                <c:pt idx="352">
                  <c:v>41388338699</c:v>
                </c:pt>
                <c:pt idx="353">
                  <c:v>38702407772</c:v>
                </c:pt>
                <c:pt idx="354">
                  <c:v>30624264863</c:v>
                </c:pt>
                <c:pt idx="355">
                  <c:v>26123447605</c:v>
                </c:pt>
                <c:pt idx="356">
                  <c:v>35036121783</c:v>
                </c:pt>
                <c:pt idx="357">
                  <c:v>37485803899</c:v>
                </c:pt>
                <c:pt idx="358">
                  <c:v>36635566789</c:v>
                </c:pt>
                <c:pt idx="359">
                  <c:v>34284016248</c:v>
                </c:pt>
                <c:pt idx="360">
                  <c:v>41810748221</c:v>
                </c:pt>
                <c:pt idx="361">
                  <c:v>30560857714</c:v>
                </c:pt>
                <c:pt idx="362">
                  <c:v>28116886357</c:v>
                </c:pt>
                <c:pt idx="363">
                  <c:v>32370840356</c:v>
                </c:pt>
                <c:pt idx="364">
                  <c:v>36708594618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CB4-40B0-A68F-39840D1CC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49968"/>
        <c:axId val="2123744976"/>
      </c:lineChart>
      <c:dateAx>
        <c:axId val="21237499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4976"/>
        <c:crosses val="autoZero"/>
        <c:auto val="1"/>
        <c:lblOffset val="100"/>
        <c:baseTimeUnit val="days"/>
      </c:dateAx>
      <c:valAx>
        <c:axId val="2123744976"/>
        <c:scaling>
          <c:orientation val="minMax"/>
          <c:max val="360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9968"/>
        <c:crosses val="autoZero"/>
        <c:crossBetween val="between"/>
        <c:majorUnit val="60000000000"/>
        <c:dispUnits>
          <c:builtInUnit val="billions"/>
          <c:dispUnitsLbl>
            <c:layout>
              <c:manualLayout>
                <c:xMode val="edge"/>
                <c:yMode val="edge"/>
                <c:x val="1.8749999999999999E-2"/>
                <c:y val="0.1717129629629629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Bitcoin's Daily High vs. Daily Low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40000"/>
                    <a:lumOff val="6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7798341921001665E-2"/>
                  <c:y val="-6.16734121189290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Highs &amp; Lows'!$B$4:$B$368</c:f>
              <c:numCache>
                <c:formatCode>"$"#,##0.00</c:formatCode>
                <c:ptCount val="365"/>
                <c:pt idx="0">
                  <c:v>59113.4</c:v>
                </c:pt>
                <c:pt idx="1">
                  <c:v>58872.88</c:v>
                </c:pt>
                <c:pt idx="2">
                  <c:v>57393.84</c:v>
                </c:pt>
                <c:pt idx="3">
                  <c:v>55329.26</c:v>
                </c:pt>
                <c:pt idx="4">
                  <c:v>59183.48</c:v>
                </c:pt>
                <c:pt idx="5">
                  <c:v>59367.97</c:v>
                </c:pt>
                <c:pt idx="6">
                  <c:v>57803.07</c:v>
                </c:pt>
                <c:pt idx="7">
                  <c:v>57875.519999999997</c:v>
                </c:pt>
                <c:pt idx="8">
                  <c:v>59266.36</c:v>
                </c:pt>
                <c:pt idx="9">
                  <c:v>60004.43</c:v>
                </c:pt>
                <c:pt idx="10">
                  <c:v>59859.88</c:v>
                </c:pt>
                <c:pt idx="11">
                  <c:v>58351.11</c:v>
                </c:pt>
                <c:pt idx="12">
                  <c:v>60948.5</c:v>
                </c:pt>
                <c:pt idx="13">
                  <c:v>60823.61</c:v>
                </c:pt>
                <c:pt idx="14">
                  <c:v>63721.2</c:v>
                </c:pt>
                <c:pt idx="15">
                  <c:v>66281.570000000007</c:v>
                </c:pt>
                <c:pt idx="16">
                  <c:v>65495.18</c:v>
                </c:pt>
                <c:pt idx="17">
                  <c:v>64915.67</c:v>
                </c:pt>
                <c:pt idx="18">
                  <c:v>65460.81</c:v>
                </c:pt>
                <c:pt idx="19">
                  <c:v>65579.009999999995</c:v>
                </c:pt>
                <c:pt idx="20">
                  <c:v>68789.63</c:v>
                </c:pt>
                <c:pt idx="21">
                  <c:v>68530.34</c:v>
                </c:pt>
                <c:pt idx="22">
                  <c:v>67673.740000000005</c:v>
                </c:pt>
                <c:pt idx="23">
                  <c:v>63326.99</c:v>
                </c:pt>
                <c:pt idx="24">
                  <c:v>61590.68</c:v>
                </c:pt>
                <c:pt idx="25">
                  <c:v>62541.47</c:v>
                </c:pt>
                <c:pt idx="26">
                  <c:v>63123.29</c:v>
                </c:pt>
                <c:pt idx="27">
                  <c:v>63516.94</c:v>
                </c:pt>
                <c:pt idx="28">
                  <c:v>64242.79</c:v>
                </c:pt>
                <c:pt idx="29">
                  <c:v>62419</c:v>
                </c:pt>
                <c:pt idx="30">
                  <c:v>62406.17</c:v>
                </c:pt>
                <c:pt idx="31">
                  <c:v>62330.15</c:v>
                </c:pt>
                <c:pt idx="32">
                  <c:v>62927.61</c:v>
                </c:pt>
                <c:pt idx="33">
                  <c:v>62128.63</c:v>
                </c:pt>
                <c:pt idx="34">
                  <c:v>61435.18</c:v>
                </c:pt>
                <c:pt idx="35">
                  <c:v>63229.03</c:v>
                </c:pt>
                <c:pt idx="36">
                  <c:v>63729.33</c:v>
                </c:pt>
                <c:pt idx="37">
                  <c:v>61505.8</c:v>
                </c:pt>
                <c:pt idx="38">
                  <c:v>61743.88</c:v>
                </c:pt>
                <c:pt idx="39">
                  <c:v>63715.02</c:v>
                </c:pt>
                <c:pt idx="40">
                  <c:v>66600.55</c:v>
                </c:pt>
                <c:pt idx="41">
                  <c:v>66930.39</c:v>
                </c:pt>
                <c:pt idx="42">
                  <c:v>64434.53</c:v>
                </c:pt>
                <c:pt idx="43">
                  <c:v>62614.66</c:v>
                </c:pt>
                <c:pt idx="44">
                  <c:v>61645.52</c:v>
                </c:pt>
                <c:pt idx="45">
                  <c:v>62274.48</c:v>
                </c:pt>
                <c:pt idx="46">
                  <c:v>62757.13</c:v>
                </c:pt>
                <c:pt idx="47">
                  <c:v>58478.74</c:v>
                </c:pt>
                <c:pt idx="48">
                  <c:v>57688.66</c:v>
                </c:pt>
                <c:pt idx="49">
                  <c:v>57627.88</c:v>
                </c:pt>
                <c:pt idx="50">
                  <c:v>57793.04</c:v>
                </c:pt>
                <c:pt idx="51">
                  <c:v>56401.3</c:v>
                </c:pt>
                <c:pt idx="52">
                  <c:v>55397.94</c:v>
                </c:pt>
                <c:pt idx="53">
                  <c:v>55922.98</c:v>
                </c:pt>
                <c:pt idx="54">
                  <c:v>55338.62</c:v>
                </c:pt>
                <c:pt idx="55">
                  <c:v>55568.46</c:v>
                </c:pt>
                <c:pt idx="56">
                  <c:v>51839.99</c:v>
                </c:pt>
                <c:pt idx="57">
                  <c:v>49456.78</c:v>
                </c:pt>
                <c:pt idx="58">
                  <c:v>49130.69</c:v>
                </c:pt>
                <c:pt idx="59">
                  <c:v>48282.06</c:v>
                </c:pt>
                <c:pt idx="60">
                  <c:v>48436.01</c:v>
                </c:pt>
                <c:pt idx="61">
                  <c:v>44092.6</c:v>
                </c:pt>
                <c:pt idx="62">
                  <c:v>42545.26</c:v>
                </c:pt>
                <c:pt idx="63">
                  <c:v>42775.15</c:v>
                </c:pt>
                <c:pt idx="64">
                  <c:v>44313.25</c:v>
                </c:pt>
                <c:pt idx="65">
                  <c:v>43919.3</c:v>
                </c:pt>
                <c:pt idx="66">
                  <c:v>42996.26</c:v>
                </c:pt>
                <c:pt idx="67">
                  <c:v>45080.49</c:v>
                </c:pt>
                <c:pt idx="68">
                  <c:v>44942.17</c:v>
                </c:pt>
                <c:pt idx="69">
                  <c:v>43978.62</c:v>
                </c:pt>
                <c:pt idx="70">
                  <c:v>43607.61</c:v>
                </c:pt>
                <c:pt idx="71">
                  <c:v>47328.2</c:v>
                </c:pt>
                <c:pt idx="72">
                  <c:v>48328.37</c:v>
                </c:pt>
                <c:pt idx="73">
                  <c:v>48791.78</c:v>
                </c:pt>
                <c:pt idx="74">
                  <c:v>48160.92</c:v>
                </c:pt>
                <c:pt idx="75">
                  <c:v>48486.83</c:v>
                </c:pt>
                <c:pt idx="76">
                  <c:v>48450.47</c:v>
                </c:pt>
                <c:pt idx="77">
                  <c:v>47218.13</c:v>
                </c:pt>
                <c:pt idx="78">
                  <c:v>46598.68</c:v>
                </c:pt>
                <c:pt idx="79">
                  <c:v>46364.88</c:v>
                </c:pt>
                <c:pt idx="80">
                  <c:v>45969.29</c:v>
                </c:pt>
                <c:pt idx="81">
                  <c:v>47031.74</c:v>
                </c:pt>
                <c:pt idx="82">
                  <c:v>47261.95</c:v>
                </c:pt>
                <c:pt idx="83">
                  <c:v>47334.06</c:v>
                </c:pt>
                <c:pt idx="84">
                  <c:v>52853.760000000002</c:v>
                </c:pt>
                <c:pt idx="85">
                  <c:v>52700.94</c:v>
                </c:pt>
                <c:pt idx="86">
                  <c:v>51868.68</c:v>
                </c:pt>
                <c:pt idx="87">
                  <c:v>50545.58</c:v>
                </c:pt>
                <c:pt idx="88">
                  <c:v>50982.27</c:v>
                </c:pt>
                <c:pt idx="89">
                  <c:v>50343.42</c:v>
                </c:pt>
                <c:pt idx="90">
                  <c:v>49111.09</c:v>
                </c:pt>
                <c:pt idx="91">
                  <c:v>48189.55</c:v>
                </c:pt>
                <c:pt idx="92">
                  <c:v>48925.61</c:v>
                </c:pt>
                <c:pt idx="93">
                  <c:v>49644.11</c:v>
                </c:pt>
                <c:pt idx="94">
                  <c:v>49283.51</c:v>
                </c:pt>
                <c:pt idx="95">
                  <c:v>49112.79</c:v>
                </c:pt>
                <c:pt idx="96">
                  <c:v>49347.58</c:v>
                </c:pt>
                <c:pt idx="97">
                  <c:v>49202.879999999997</c:v>
                </c:pt>
                <c:pt idx="98">
                  <c:v>49878.77</c:v>
                </c:pt>
                <c:pt idx="99">
                  <c:v>50482.080000000002</c:v>
                </c:pt>
                <c:pt idx="100">
                  <c:v>49471.61</c:v>
                </c:pt>
                <c:pt idx="101">
                  <c:v>49717.02</c:v>
                </c:pt>
                <c:pt idx="102">
                  <c:v>49342.15</c:v>
                </c:pt>
                <c:pt idx="103">
                  <c:v>46970.76</c:v>
                </c:pt>
                <c:pt idx="104">
                  <c:v>45952.06</c:v>
                </c:pt>
                <c:pt idx="105">
                  <c:v>47139.57</c:v>
                </c:pt>
                <c:pt idx="106">
                  <c:v>47998.1</c:v>
                </c:pt>
                <c:pt idx="107">
                  <c:v>47357.11</c:v>
                </c:pt>
                <c:pt idx="108">
                  <c:v>48098.68</c:v>
                </c:pt>
                <c:pt idx="109">
                  <c:v>47831.98</c:v>
                </c:pt>
                <c:pt idx="110">
                  <c:v>46228.91</c:v>
                </c:pt>
                <c:pt idx="111">
                  <c:v>46735.63</c:v>
                </c:pt>
                <c:pt idx="112">
                  <c:v>46637.99</c:v>
                </c:pt>
                <c:pt idx="113">
                  <c:v>46456.83</c:v>
                </c:pt>
                <c:pt idx="114">
                  <c:v>45282.35</c:v>
                </c:pt>
                <c:pt idx="115">
                  <c:v>44689.86</c:v>
                </c:pt>
                <c:pt idx="116">
                  <c:v>43271.66</c:v>
                </c:pt>
                <c:pt idx="117">
                  <c:v>41341.93</c:v>
                </c:pt>
                <c:pt idx="118">
                  <c:v>39952.300000000003</c:v>
                </c:pt>
                <c:pt idx="119">
                  <c:v>39750.03</c:v>
                </c:pt>
                <c:pt idx="120">
                  <c:v>40419.18</c:v>
                </c:pt>
                <c:pt idx="121">
                  <c:v>42541.68</c:v>
                </c:pt>
                <c:pt idx="122">
                  <c:v>42231.45</c:v>
                </c:pt>
                <c:pt idx="123">
                  <c:v>42235.55</c:v>
                </c:pt>
                <c:pt idx="124">
                  <c:v>40593.07</c:v>
                </c:pt>
                <c:pt idx="125">
                  <c:v>40816.07</c:v>
                </c:pt>
                <c:pt idx="126">
                  <c:v>39406.94</c:v>
                </c:pt>
                <c:pt idx="127">
                  <c:v>40499.68</c:v>
                </c:pt>
                <c:pt idx="128">
                  <c:v>35364.93</c:v>
                </c:pt>
                <c:pt idx="129">
                  <c:v>34490.39</c:v>
                </c:pt>
                <c:pt idx="130">
                  <c:v>33581.550000000003</c:v>
                </c:pt>
                <c:pt idx="131">
                  <c:v>32576.400000000001</c:v>
                </c:pt>
                <c:pt idx="132">
                  <c:v>32752.33</c:v>
                </c:pt>
                <c:pt idx="133">
                  <c:v>31006.19</c:v>
                </c:pt>
                <c:pt idx="134">
                  <c:v>31885.86</c:v>
                </c:pt>
                <c:pt idx="135">
                  <c:v>32399</c:v>
                </c:pt>
                <c:pt idx="136">
                  <c:v>31935.94</c:v>
                </c:pt>
                <c:pt idx="137">
                  <c:v>32218.41</c:v>
                </c:pt>
                <c:pt idx="138">
                  <c:v>33159.64</c:v>
                </c:pt>
                <c:pt idx="139">
                  <c:v>33061.4</c:v>
                </c:pt>
                <c:pt idx="140">
                  <c:v>33327.1</c:v>
                </c:pt>
                <c:pt idx="141">
                  <c:v>34592.160000000003</c:v>
                </c:pt>
                <c:pt idx="142">
                  <c:v>34584.699999999997</c:v>
                </c:pt>
                <c:pt idx="143">
                  <c:v>34209.07</c:v>
                </c:pt>
                <c:pt idx="144">
                  <c:v>34042.29</c:v>
                </c:pt>
                <c:pt idx="145">
                  <c:v>33907.910000000003</c:v>
                </c:pt>
                <c:pt idx="146">
                  <c:v>34997.660000000003</c:v>
                </c:pt>
                <c:pt idx="147">
                  <c:v>35038.54</c:v>
                </c:pt>
                <c:pt idx="148">
                  <c:v>35284.339999999997</c:v>
                </c:pt>
                <c:pt idx="149">
                  <c:v>35937.57</c:v>
                </c:pt>
                <c:pt idx="150">
                  <c:v>34909.26</c:v>
                </c:pt>
                <c:pt idx="151">
                  <c:v>33939.589999999997</c:v>
                </c:pt>
                <c:pt idx="152">
                  <c:v>35035.980000000003</c:v>
                </c:pt>
                <c:pt idx="153">
                  <c:v>36074.76</c:v>
                </c:pt>
                <c:pt idx="154">
                  <c:v>36542.11</c:v>
                </c:pt>
                <c:pt idx="155">
                  <c:v>35219.89</c:v>
                </c:pt>
                <c:pt idx="156">
                  <c:v>34656.129999999997</c:v>
                </c:pt>
                <c:pt idx="157">
                  <c:v>32637.59</c:v>
                </c:pt>
                <c:pt idx="158">
                  <c:v>35487.25</c:v>
                </c:pt>
                <c:pt idx="159">
                  <c:v>35228.85</c:v>
                </c:pt>
                <c:pt idx="160">
                  <c:v>34753.410000000003</c:v>
                </c:pt>
                <c:pt idx="161">
                  <c:v>33292.449999999997</c:v>
                </c:pt>
                <c:pt idx="162">
                  <c:v>35721.64</c:v>
                </c:pt>
                <c:pt idx="163">
                  <c:v>36059.480000000003</c:v>
                </c:pt>
                <c:pt idx="164">
                  <c:v>36457.800000000003</c:v>
                </c:pt>
                <c:pt idx="165">
                  <c:v>38187.26</c:v>
                </c:pt>
                <c:pt idx="166">
                  <c:v>39513.67</c:v>
                </c:pt>
                <c:pt idx="167">
                  <c:v>40516.78</c:v>
                </c:pt>
                <c:pt idx="168">
                  <c:v>41295.269999999997</c:v>
                </c:pt>
                <c:pt idx="169">
                  <c:v>40978.36</c:v>
                </c:pt>
                <c:pt idx="170">
                  <c:v>39322.78</c:v>
                </c:pt>
                <c:pt idx="171">
                  <c:v>37408.93</c:v>
                </c:pt>
                <c:pt idx="172">
                  <c:v>37608.69</c:v>
                </c:pt>
                <c:pt idx="173">
                  <c:v>38334.33</c:v>
                </c:pt>
                <c:pt idx="174">
                  <c:v>37537.370000000003</c:v>
                </c:pt>
                <c:pt idx="175">
                  <c:v>34017.39</c:v>
                </c:pt>
                <c:pt idx="176">
                  <c:v>36790.57</c:v>
                </c:pt>
                <c:pt idx="177">
                  <c:v>36436.42</c:v>
                </c:pt>
                <c:pt idx="178">
                  <c:v>37917.71</c:v>
                </c:pt>
                <c:pt idx="179">
                  <c:v>39242.49</c:v>
                </c:pt>
                <c:pt idx="180">
                  <c:v>39478.949999999997</c:v>
                </c:pt>
                <c:pt idx="181">
                  <c:v>38231.339999999997</c:v>
                </c:pt>
                <c:pt idx="182">
                  <c:v>37896.74</c:v>
                </c:pt>
                <c:pt idx="183">
                  <c:v>37468.25</c:v>
                </c:pt>
                <c:pt idx="184">
                  <c:v>36400.67</c:v>
                </c:pt>
                <c:pt idx="185">
                  <c:v>37234.5</c:v>
                </c:pt>
                <c:pt idx="186">
                  <c:v>38856.97</c:v>
                </c:pt>
                <c:pt idx="187">
                  <c:v>40379.620000000003</c:v>
                </c:pt>
                <c:pt idx="188">
                  <c:v>40782.080000000002</c:v>
                </c:pt>
                <c:pt idx="189">
                  <c:v>39776.35</c:v>
                </c:pt>
                <c:pt idx="190">
                  <c:v>39835.14</c:v>
                </c:pt>
                <c:pt idx="191">
                  <c:v>38289.22</c:v>
                </c:pt>
                <c:pt idx="192">
                  <c:v>38831.050000000003</c:v>
                </c:pt>
                <c:pt idx="193">
                  <c:v>42172.17</c:v>
                </c:pt>
                <c:pt idx="194">
                  <c:v>42462.98</c:v>
                </c:pt>
                <c:pt idx="195">
                  <c:v>43546.12</c:v>
                </c:pt>
                <c:pt idx="196">
                  <c:v>45812.46</c:v>
                </c:pt>
                <c:pt idx="197">
                  <c:v>46623.56</c:v>
                </c:pt>
                <c:pt idx="198">
                  <c:v>49720.04</c:v>
                </c:pt>
                <c:pt idx="199">
                  <c:v>50639.67</c:v>
                </c:pt>
                <c:pt idx="200">
                  <c:v>51438.12</c:v>
                </c:pt>
                <c:pt idx="201">
                  <c:v>51330.84</c:v>
                </c:pt>
                <c:pt idx="202">
                  <c:v>57939.360000000001</c:v>
                </c:pt>
                <c:pt idx="203">
                  <c:v>56872.54</c:v>
                </c:pt>
                <c:pt idx="204">
                  <c:v>59519.35</c:v>
                </c:pt>
                <c:pt idx="205">
                  <c:v>59210.879999999997</c:v>
                </c:pt>
                <c:pt idx="206">
                  <c:v>59464.61</c:v>
                </c:pt>
                <c:pt idx="207">
                  <c:v>58606.63</c:v>
                </c:pt>
                <c:pt idx="208">
                  <c:v>58363.31</c:v>
                </c:pt>
                <c:pt idx="209">
                  <c:v>57911.360000000001</c:v>
                </c:pt>
                <c:pt idx="210">
                  <c:v>57214.18</c:v>
                </c:pt>
                <c:pt idx="211">
                  <c:v>58973.31</c:v>
                </c:pt>
                <c:pt idx="212">
                  <c:v>57902.59</c:v>
                </c:pt>
                <c:pt idx="213">
                  <c:v>58448.34</c:v>
                </c:pt>
                <c:pt idx="214">
                  <c:v>57900.72</c:v>
                </c:pt>
                <c:pt idx="215">
                  <c:v>55115.839999999997</c:v>
                </c:pt>
                <c:pt idx="216">
                  <c:v>56227.21</c:v>
                </c:pt>
                <c:pt idx="217">
                  <c:v>55416.959999999999</c:v>
                </c:pt>
                <c:pt idx="218">
                  <c:v>54288</c:v>
                </c:pt>
                <c:pt idx="219">
                  <c:v>50506.02</c:v>
                </c:pt>
                <c:pt idx="220">
                  <c:v>51167.56</c:v>
                </c:pt>
                <c:pt idx="221">
                  <c:v>52120.79</c:v>
                </c:pt>
                <c:pt idx="222">
                  <c:v>55410.23</c:v>
                </c:pt>
                <c:pt idx="223">
                  <c:v>56757.97</c:v>
                </c:pt>
                <c:pt idx="224">
                  <c:v>57062.15</c:v>
                </c:pt>
                <c:pt idx="225">
                  <c:v>57520.05</c:v>
                </c:pt>
                <c:pt idx="226">
                  <c:v>61057.46</c:v>
                </c:pt>
                <c:pt idx="227">
                  <c:v>62572.18</c:v>
                </c:pt>
                <c:pt idx="228">
                  <c:v>63594.720000000001</c:v>
                </c:pt>
                <c:pt idx="229">
                  <c:v>63821.67</c:v>
                </c:pt>
                <c:pt idx="230">
                  <c:v>64863.1</c:v>
                </c:pt>
                <c:pt idx="231">
                  <c:v>63742.28</c:v>
                </c:pt>
                <c:pt idx="232">
                  <c:v>61253.04</c:v>
                </c:pt>
                <c:pt idx="233">
                  <c:v>60790.559999999998</c:v>
                </c:pt>
                <c:pt idx="234">
                  <c:v>61276.67</c:v>
                </c:pt>
                <c:pt idx="235">
                  <c:v>58937.05</c:v>
                </c:pt>
                <c:pt idx="236">
                  <c:v>58338.74</c:v>
                </c:pt>
                <c:pt idx="237">
                  <c:v>58731.14</c:v>
                </c:pt>
                <c:pt idx="238">
                  <c:v>59479.58</c:v>
                </c:pt>
                <c:pt idx="239">
                  <c:v>59891.3</c:v>
                </c:pt>
                <c:pt idx="240">
                  <c:v>58913.75</c:v>
                </c:pt>
                <c:pt idx="241">
                  <c:v>60110.27</c:v>
                </c:pt>
                <c:pt idx="242">
                  <c:v>60267.19</c:v>
                </c:pt>
                <c:pt idx="243">
                  <c:v>59586.07</c:v>
                </c:pt>
                <c:pt idx="244">
                  <c:v>59930.03</c:v>
                </c:pt>
                <c:pt idx="245">
                  <c:v>59447.22</c:v>
                </c:pt>
                <c:pt idx="246">
                  <c:v>58342.1</c:v>
                </c:pt>
                <c:pt idx="247">
                  <c:v>56610.31</c:v>
                </c:pt>
                <c:pt idx="248">
                  <c:v>56568.22</c:v>
                </c:pt>
                <c:pt idx="249">
                  <c:v>55137.31</c:v>
                </c:pt>
                <c:pt idx="250">
                  <c:v>53392.39</c:v>
                </c:pt>
                <c:pt idx="251">
                  <c:v>57262.38</c:v>
                </c:pt>
                <c:pt idx="252">
                  <c:v>55985.440000000002</c:v>
                </c:pt>
                <c:pt idx="253">
                  <c:v>58471.48</c:v>
                </c:pt>
                <c:pt idx="254">
                  <c:v>58767.9</c:v>
                </c:pt>
                <c:pt idx="255">
                  <c:v>60031.29</c:v>
                </c:pt>
                <c:pt idx="256">
                  <c:v>59498.38</c:v>
                </c:pt>
                <c:pt idx="257">
                  <c:v>60116.25</c:v>
                </c:pt>
                <c:pt idx="258">
                  <c:v>58969.82</c:v>
                </c:pt>
                <c:pt idx="259">
                  <c:v>56833.18</c:v>
                </c:pt>
                <c:pt idx="260">
                  <c:v>60540.99</c:v>
                </c:pt>
                <c:pt idx="261">
                  <c:v>61597.919999999998</c:v>
                </c:pt>
                <c:pt idx="262">
                  <c:v>61683.86</c:v>
                </c:pt>
                <c:pt idx="263">
                  <c:v>57996.62</c:v>
                </c:pt>
                <c:pt idx="264">
                  <c:v>58091.06</c:v>
                </c:pt>
                <c:pt idx="265">
                  <c:v>57258.25</c:v>
                </c:pt>
                <c:pt idx="266">
                  <c:v>54824.12</c:v>
                </c:pt>
                <c:pt idx="267">
                  <c:v>52314.07</c:v>
                </c:pt>
                <c:pt idx="268">
                  <c:v>51384.37</c:v>
                </c:pt>
                <c:pt idx="269">
                  <c:v>49147.22</c:v>
                </c:pt>
                <c:pt idx="270">
                  <c:v>49396.43</c:v>
                </c:pt>
                <c:pt idx="271">
                  <c:v>51735.09</c:v>
                </c:pt>
                <c:pt idx="272">
                  <c:v>52535.14</c:v>
                </c:pt>
                <c:pt idx="273">
                  <c:v>50127.51</c:v>
                </c:pt>
                <c:pt idx="274">
                  <c:v>49784.02</c:v>
                </c:pt>
                <c:pt idx="275">
                  <c:v>46716.43</c:v>
                </c:pt>
                <c:pt idx="276">
                  <c:v>48253.27</c:v>
                </c:pt>
                <c:pt idx="277">
                  <c:v>48370.79</c:v>
                </c:pt>
                <c:pt idx="278">
                  <c:v>51948.97</c:v>
                </c:pt>
                <c:pt idx="279">
                  <c:v>51290.14</c:v>
                </c:pt>
                <c:pt idx="280">
                  <c:v>54204.93</c:v>
                </c:pt>
                <c:pt idx="281">
                  <c:v>57533.39</c:v>
                </c:pt>
                <c:pt idx="282">
                  <c:v>58330.57</c:v>
                </c:pt>
                <c:pt idx="283">
                  <c:v>57505.23</c:v>
                </c:pt>
                <c:pt idx="284">
                  <c:v>56113.65</c:v>
                </c:pt>
                <c:pt idx="285">
                  <c:v>52474.11</c:v>
                </c:pt>
                <c:pt idx="286">
                  <c:v>52533.91</c:v>
                </c:pt>
                <c:pt idx="287">
                  <c:v>50341.1</c:v>
                </c:pt>
                <c:pt idx="288">
                  <c:v>48875.57</c:v>
                </c:pt>
                <c:pt idx="289">
                  <c:v>49487.64</c:v>
                </c:pt>
                <c:pt idx="290">
                  <c:v>48047.74</c:v>
                </c:pt>
                <c:pt idx="291">
                  <c:v>48745.73</c:v>
                </c:pt>
                <c:pt idx="292">
                  <c:v>48463.47</c:v>
                </c:pt>
                <c:pt idx="293">
                  <c:v>47145.57</c:v>
                </c:pt>
                <c:pt idx="294">
                  <c:v>48003.72</c:v>
                </c:pt>
                <c:pt idx="295">
                  <c:v>46203.93</c:v>
                </c:pt>
                <c:pt idx="296">
                  <c:v>39621.839999999997</c:v>
                </c:pt>
                <c:pt idx="297">
                  <c:v>40846.550000000003</c:v>
                </c:pt>
                <c:pt idx="298">
                  <c:v>38225.910000000003</c:v>
                </c:pt>
                <c:pt idx="299">
                  <c:v>38592.18</c:v>
                </c:pt>
                <c:pt idx="300">
                  <c:v>37480.19</c:v>
                </c:pt>
                <c:pt idx="301">
                  <c:v>35896.879999999997</c:v>
                </c:pt>
                <c:pt idx="302">
                  <c:v>34638.21</c:v>
                </c:pt>
                <c:pt idx="303">
                  <c:v>34288.33</c:v>
                </c:pt>
                <c:pt idx="304">
                  <c:v>34834.71</c:v>
                </c:pt>
                <c:pt idx="305">
                  <c:v>38406.26</c:v>
                </c:pt>
                <c:pt idx="306">
                  <c:v>33858.31</c:v>
                </c:pt>
                <c:pt idx="307">
                  <c:v>32564.03</c:v>
                </c:pt>
                <c:pt idx="308">
                  <c:v>32794.550000000003</c:v>
                </c:pt>
                <c:pt idx="309">
                  <c:v>34802.74</c:v>
                </c:pt>
                <c:pt idx="310">
                  <c:v>32944.01</c:v>
                </c:pt>
                <c:pt idx="311">
                  <c:v>33360.980000000003</c:v>
                </c:pt>
                <c:pt idx="312">
                  <c:v>33811.85</c:v>
                </c:pt>
                <c:pt idx="313">
                  <c:v>35552.68</c:v>
                </c:pt>
                <c:pt idx="314">
                  <c:v>36378.33</c:v>
                </c:pt>
                <c:pt idx="315">
                  <c:v>37755.89</c:v>
                </c:pt>
                <c:pt idx="316">
                  <c:v>37299.29</c:v>
                </c:pt>
                <c:pt idx="317">
                  <c:v>36722.35</c:v>
                </c:pt>
                <c:pt idx="318">
                  <c:v>37864.370000000003</c:v>
                </c:pt>
                <c:pt idx="319">
                  <c:v>39577.71</c:v>
                </c:pt>
                <c:pt idx="320">
                  <c:v>39966.410000000003</c:v>
                </c:pt>
                <c:pt idx="321">
                  <c:v>37599.96</c:v>
                </c:pt>
                <c:pt idx="322">
                  <c:v>36568.53</c:v>
                </c:pt>
                <c:pt idx="323">
                  <c:v>38346.53</c:v>
                </c:pt>
                <c:pt idx="324">
                  <c:v>41420.19</c:v>
                </c:pt>
                <c:pt idx="325">
                  <c:v>41436.35</c:v>
                </c:pt>
                <c:pt idx="326">
                  <c:v>41946.74</c:v>
                </c:pt>
                <c:pt idx="327">
                  <c:v>40180.370000000003</c:v>
                </c:pt>
                <c:pt idx="328">
                  <c:v>36879.699999999997</c:v>
                </c:pt>
                <c:pt idx="329">
                  <c:v>34437.589999999997</c:v>
                </c:pt>
                <c:pt idx="330">
                  <c:v>33440.22</c:v>
                </c:pt>
                <c:pt idx="331">
                  <c:v>34608.559999999998</c:v>
                </c:pt>
                <c:pt idx="332">
                  <c:v>33155.120000000003</c:v>
                </c:pt>
                <c:pt idx="333">
                  <c:v>29600.63</c:v>
                </c:pt>
                <c:pt idx="334">
                  <c:v>29244.880000000001</c:v>
                </c:pt>
                <c:pt idx="335">
                  <c:v>28937.74</c:v>
                </c:pt>
                <c:pt idx="336">
                  <c:v>27370.720000000001</c:v>
                </c:pt>
                <c:pt idx="337">
                  <c:v>27389.11</c:v>
                </c:pt>
                <c:pt idx="338">
                  <c:v>28288.84</c:v>
                </c:pt>
                <c:pt idx="339">
                  <c:v>26718.07</c:v>
                </c:pt>
                <c:pt idx="340">
                  <c:v>24710.1</c:v>
                </c:pt>
                <c:pt idx="341">
                  <c:v>23768.34</c:v>
                </c:pt>
                <c:pt idx="342">
                  <c:v>24024.49</c:v>
                </c:pt>
                <c:pt idx="343">
                  <c:v>23789.9</c:v>
                </c:pt>
                <c:pt idx="344">
                  <c:v>24059.98</c:v>
                </c:pt>
                <c:pt idx="345">
                  <c:v>24209.66</c:v>
                </c:pt>
                <c:pt idx="346">
                  <c:v>24085.86</c:v>
                </c:pt>
                <c:pt idx="347">
                  <c:v>23238.6</c:v>
                </c:pt>
                <c:pt idx="348">
                  <c:v>23642.66</c:v>
                </c:pt>
                <c:pt idx="349">
                  <c:v>21458.91</c:v>
                </c:pt>
                <c:pt idx="350">
                  <c:v>19525.009999999998</c:v>
                </c:pt>
                <c:pt idx="351">
                  <c:v>19305.099999999999</c:v>
                </c:pt>
                <c:pt idx="352">
                  <c:v>19381.54</c:v>
                </c:pt>
                <c:pt idx="353">
                  <c:v>18919.55</c:v>
                </c:pt>
                <c:pt idx="354">
                  <c:v>18268.45</c:v>
                </c:pt>
                <c:pt idx="355">
                  <c:v>18553.3</c:v>
                </c:pt>
                <c:pt idx="356">
                  <c:v>18626.29</c:v>
                </c:pt>
                <c:pt idx="357">
                  <c:v>19283.48</c:v>
                </c:pt>
                <c:pt idx="358">
                  <c:v>19411.830000000002</c:v>
                </c:pt>
                <c:pt idx="359">
                  <c:v>19390.5</c:v>
                </c:pt>
                <c:pt idx="360">
                  <c:v>19160.45</c:v>
                </c:pt>
                <c:pt idx="361">
                  <c:v>19511.400000000001</c:v>
                </c:pt>
                <c:pt idx="362">
                  <c:v>19566.189999999999</c:v>
                </c:pt>
                <c:pt idx="363">
                  <c:v>19308.330000000002</c:v>
                </c:pt>
                <c:pt idx="364">
                  <c:v>19845.98</c:v>
                </c:pt>
              </c:numCache>
            </c:numRef>
          </c:xVal>
          <c:yVal>
            <c:numRef>
              <c:f>'Daily Highs &amp; Lows'!$C$4:$C$368</c:f>
              <c:numCache>
                <c:formatCode>"$"#,##0.00</c:formatCode>
                <c:ptCount val="365"/>
                <c:pt idx="0">
                  <c:v>56057.279999999999</c:v>
                </c:pt>
                <c:pt idx="1">
                  <c:v>56792.53</c:v>
                </c:pt>
                <c:pt idx="2">
                  <c:v>53576.74</c:v>
                </c:pt>
                <c:pt idx="3">
                  <c:v>53668.36</c:v>
                </c:pt>
                <c:pt idx="4">
                  <c:v>53569.760000000002</c:v>
                </c:pt>
                <c:pt idx="5">
                  <c:v>57146.69</c:v>
                </c:pt>
                <c:pt idx="6">
                  <c:v>55964.22</c:v>
                </c:pt>
                <c:pt idx="7">
                  <c:v>55632.76</c:v>
                </c:pt>
                <c:pt idx="8">
                  <c:v>55679.839999999997</c:v>
                </c:pt>
                <c:pt idx="9">
                  <c:v>58618.93</c:v>
                </c:pt>
                <c:pt idx="10">
                  <c:v>57469.73</c:v>
                </c:pt>
                <c:pt idx="11">
                  <c:v>55705.18</c:v>
                </c:pt>
                <c:pt idx="12">
                  <c:v>56550.79</c:v>
                </c:pt>
                <c:pt idx="13">
                  <c:v>58515.41</c:v>
                </c:pt>
                <c:pt idx="14">
                  <c:v>59016.34</c:v>
                </c:pt>
                <c:pt idx="15">
                  <c:v>63548.14</c:v>
                </c:pt>
                <c:pt idx="16">
                  <c:v>63647.81</c:v>
                </c:pt>
                <c:pt idx="17">
                  <c:v>63303.73</c:v>
                </c:pt>
                <c:pt idx="18">
                  <c:v>62333.91</c:v>
                </c:pt>
                <c:pt idx="19">
                  <c:v>64180.49</c:v>
                </c:pt>
                <c:pt idx="20">
                  <c:v>63208.11</c:v>
                </c:pt>
                <c:pt idx="21">
                  <c:v>66382.06</c:v>
                </c:pt>
                <c:pt idx="22">
                  <c:v>63344.07</c:v>
                </c:pt>
                <c:pt idx="23">
                  <c:v>61432.49</c:v>
                </c:pt>
                <c:pt idx="24">
                  <c:v>60163.78</c:v>
                </c:pt>
                <c:pt idx="25">
                  <c:v>60844.61</c:v>
                </c:pt>
                <c:pt idx="26">
                  <c:v>60799.66</c:v>
                </c:pt>
                <c:pt idx="27">
                  <c:v>61184.24</c:v>
                </c:pt>
                <c:pt idx="28">
                  <c:v>60673.06</c:v>
                </c:pt>
                <c:pt idx="29">
                  <c:v>59695.18</c:v>
                </c:pt>
                <c:pt idx="30">
                  <c:v>60074.33</c:v>
                </c:pt>
                <c:pt idx="31">
                  <c:v>60918.39</c:v>
                </c:pt>
                <c:pt idx="32">
                  <c:v>60329.97</c:v>
                </c:pt>
                <c:pt idx="33">
                  <c:v>58206.92</c:v>
                </c:pt>
                <c:pt idx="34">
                  <c:v>58208.19</c:v>
                </c:pt>
                <c:pt idx="35">
                  <c:v>59991.16</c:v>
                </c:pt>
                <c:pt idx="36">
                  <c:v>60691.8</c:v>
                </c:pt>
                <c:pt idx="37">
                  <c:v>59643.35</c:v>
                </c:pt>
                <c:pt idx="38">
                  <c:v>59826.52</c:v>
                </c:pt>
                <c:pt idx="39">
                  <c:v>60122.8</c:v>
                </c:pt>
                <c:pt idx="40">
                  <c:v>62117.41</c:v>
                </c:pt>
                <c:pt idx="41">
                  <c:v>63610.67</c:v>
                </c:pt>
                <c:pt idx="42">
                  <c:v>61622.93</c:v>
                </c:pt>
                <c:pt idx="43">
                  <c:v>60012.76</c:v>
                </c:pt>
                <c:pt idx="44">
                  <c:v>59164.47</c:v>
                </c:pt>
                <c:pt idx="45">
                  <c:v>60206.12</c:v>
                </c:pt>
                <c:pt idx="46">
                  <c:v>56868.14</c:v>
                </c:pt>
                <c:pt idx="47">
                  <c:v>56957.08</c:v>
                </c:pt>
                <c:pt idx="48">
                  <c:v>54370.97</c:v>
                </c:pt>
                <c:pt idx="49">
                  <c:v>54477.97</c:v>
                </c:pt>
                <c:pt idx="50">
                  <c:v>54519.77</c:v>
                </c:pt>
                <c:pt idx="51">
                  <c:v>54264.26</c:v>
                </c:pt>
                <c:pt idx="52">
                  <c:v>53735.14</c:v>
                </c:pt>
                <c:pt idx="53">
                  <c:v>53688.06</c:v>
                </c:pt>
                <c:pt idx="54">
                  <c:v>53525.47</c:v>
                </c:pt>
                <c:pt idx="55">
                  <c:v>50488.19</c:v>
                </c:pt>
                <c:pt idx="56">
                  <c:v>49072.84</c:v>
                </c:pt>
                <c:pt idx="57">
                  <c:v>47045</c:v>
                </c:pt>
                <c:pt idx="58">
                  <c:v>47157.29</c:v>
                </c:pt>
                <c:pt idx="59">
                  <c:v>47465.5</c:v>
                </c:pt>
                <c:pt idx="60">
                  <c:v>43320.02</c:v>
                </c:pt>
                <c:pt idx="61">
                  <c:v>41444.58</c:v>
                </c:pt>
                <c:pt idx="62">
                  <c:v>40829.67</c:v>
                </c:pt>
                <c:pt idx="63">
                  <c:v>40931.660000000003</c:v>
                </c:pt>
                <c:pt idx="64">
                  <c:v>42190.63</c:v>
                </c:pt>
                <c:pt idx="65">
                  <c:v>40848.46</c:v>
                </c:pt>
                <c:pt idx="66">
                  <c:v>41759.919999999998</c:v>
                </c:pt>
                <c:pt idx="67">
                  <c:v>40936.559999999998</c:v>
                </c:pt>
                <c:pt idx="68">
                  <c:v>43109.34</c:v>
                </c:pt>
                <c:pt idx="69">
                  <c:v>40625.629999999997</c:v>
                </c:pt>
                <c:pt idx="70">
                  <c:v>39787.61</c:v>
                </c:pt>
                <c:pt idx="71">
                  <c:v>42598.92</c:v>
                </c:pt>
                <c:pt idx="72">
                  <c:v>46919.8</c:v>
                </c:pt>
                <c:pt idx="73">
                  <c:v>47087.28</c:v>
                </c:pt>
                <c:pt idx="74">
                  <c:v>46832.52</c:v>
                </c:pt>
                <c:pt idx="75">
                  <c:v>47079.56</c:v>
                </c:pt>
                <c:pt idx="76">
                  <c:v>46773.33</c:v>
                </c:pt>
                <c:pt idx="77">
                  <c:v>44752.33</c:v>
                </c:pt>
                <c:pt idx="78">
                  <c:v>43591.32</c:v>
                </c:pt>
                <c:pt idx="79">
                  <c:v>44790.46</c:v>
                </c:pt>
                <c:pt idx="80">
                  <c:v>44818.27</c:v>
                </c:pt>
                <c:pt idx="81">
                  <c:v>44344.49</c:v>
                </c:pt>
                <c:pt idx="82">
                  <c:v>45669.74</c:v>
                </c:pt>
                <c:pt idx="83">
                  <c:v>44561.39</c:v>
                </c:pt>
                <c:pt idx="84">
                  <c:v>43285.21</c:v>
                </c:pt>
                <c:pt idx="85">
                  <c:v>51053.68</c:v>
                </c:pt>
                <c:pt idx="86">
                  <c:v>49538.6</c:v>
                </c:pt>
                <c:pt idx="87">
                  <c:v>49548.78</c:v>
                </c:pt>
                <c:pt idx="88">
                  <c:v>48386.09</c:v>
                </c:pt>
                <c:pt idx="89">
                  <c:v>48652.32</c:v>
                </c:pt>
                <c:pt idx="90">
                  <c:v>46562.44</c:v>
                </c:pt>
                <c:pt idx="91">
                  <c:v>46750.09</c:v>
                </c:pt>
                <c:pt idx="92">
                  <c:v>46950.27</c:v>
                </c:pt>
                <c:pt idx="93">
                  <c:v>47925.86</c:v>
                </c:pt>
                <c:pt idx="94">
                  <c:v>48499.24</c:v>
                </c:pt>
                <c:pt idx="95">
                  <c:v>46394.28</c:v>
                </c:pt>
                <c:pt idx="96">
                  <c:v>46405.78</c:v>
                </c:pt>
                <c:pt idx="97">
                  <c:v>47163.61</c:v>
                </c:pt>
                <c:pt idx="98">
                  <c:v>47687.12</c:v>
                </c:pt>
                <c:pt idx="99">
                  <c:v>49074.61</c:v>
                </c:pt>
                <c:pt idx="100">
                  <c:v>48199.94</c:v>
                </c:pt>
                <c:pt idx="101">
                  <c:v>48312.2</c:v>
                </c:pt>
                <c:pt idx="102">
                  <c:v>46650.71</c:v>
                </c:pt>
                <c:pt idx="103">
                  <c:v>43998.32</c:v>
                </c:pt>
                <c:pt idx="104">
                  <c:v>44364.03</c:v>
                </c:pt>
                <c:pt idx="105">
                  <c:v>44512.42</c:v>
                </c:pt>
                <c:pt idx="106">
                  <c:v>45700.32</c:v>
                </c:pt>
                <c:pt idx="107">
                  <c:v>45579.59</c:v>
                </c:pt>
                <c:pt idx="108">
                  <c:v>46177.63</c:v>
                </c:pt>
                <c:pt idx="109">
                  <c:v>44282.42</c:v>
                </c:pt>
                <c:pt idx="110">
                  <c:v>43861.45</c:v>
                </c:pt>
                <c:pt idx="111">
                  <c:v>45351.71</c:v>
                </c:pt>
                <c:pt idx="112">
                  <c:v>44705.56</c:v>
                </c:pt>
                <c:pt idx="113">
                  <c:v>42848.69</c:v>
                </c:pt>
                <c:pt idx="114">
                  <c:v>43331.91</c:v>
                </c:pt>
                <c:pt idx="115">
                  <c:v>42618.57</c:v>
                </c:pt>
                <c:pt idx="116">
                  <c:v>39932.18</c:v>
                </c:pt>
                <c:pt idx="117">
                  <c:v>37458</c:v>
                </c:pt>
                <c:pt idx="118">
                  <c:v>37589.17</c:v>
                </c:pt>
                <c:pt idx="119">
                  <c:v>37782.050000000003</c:v>
                </c:pt>
                <c:pt idx="120">
                  <c:v>38746.35</c:v>
                </c:pt>
                <c:pt idx="121">
                  <c:v>39540.94</c:v>
                </c:pt>
                <c:pt idx="122">
                  <c:v>41110.83</c:v>
                </c:pt>
                <c:pt idx="123">
                  <c:v>38397.35</c:v>
                </c:pt>
                <c:pt idx="124">
                  <c:v>39352.06</c:v>
                </c:pt>
                <c:pt idx="125">
                  <c:v>38862.44</c:v>
                </c:pt>
                <c:pt idx="126">
                  <c:v>36441.730000000003</c:v>
                </c:pt>
                <c:pt idx="127">
                  <c:v>35287.31</c:v>
                </c:pt>
                <c:pt idx="128">
                  <c:v>33881.839999999997</c:v>
                </c:pt>
                <c:pt idx="129">
                  <c:v>33424.86</c:v>
                </c:pt>
                <c:pt idx="130">
                  <c:v>32057.89</c:v>
                </c:pt>
                <c:pt idx="131">
                  <c:v>31745.3</c:v>
                </c:pt>
                <c:pt idx="132">
                  <c:v>29526.18</c:v>
                </c:pt>
                <c:pt idx="133">
                  <c:v>29360.959999999999</c:v>
                </c:pt>
                <c:pt idx="134">
                  <c:v>30563.74</c:v>
                </c:pt>
                <c:pt idx="135">
                  <c:v>31215.49</c:v>
                </c:pt>
                <c:pt idx="136">
                  <c:v>31223.99</c:v>
                </c:pt>
                <c:pt idx="137">
                  <c:v>31100.67</c:v>
                </c:pt>
                <c:pt idx="138">
                  <c:v>31175.71</c:v>
                </c:pt>
                <c:pt idx="139">
                  <c:v>31639.119999999999</c:v>
                </c:pt>
                <c:pt idx="140">
                  <c:v>32261.42</c:v>
                </c:pt>
                <c:pt idx="141">
                  <c:v>32697.31</c:v>
                </c:pt>
                <c:pt idx="142">
                  <c:v>33346.74</c:v>
                </c:pt>
                <c:pt idx="143">
                  <c:v>33116.01</c:v>
                </c:pt>
                <c:pt idx="144">
                  <c:v>32318.880000000001</c:v>
                </c:pt>
                <c:pt idx="145">
                  <c:v>32133.18</c:v>
                </c:pt>
                <c:pt idx="146">
                  <c:v>33839.29</c:v>
                </c:pt>
                <c:pt idx="147">
                  <c:v>33599.919999999998</c:v>
                </c:pt>
                <c:pt idx="148">
                  <c:v>33213.660000000003</c:v>
                </c:pt>
                <c:pt idx="149">
                  <c:v>34396.480000000003</c:v>
                </c:pt>
                <c:pt idx="150">
                  <c:v>33402.699999999997</c:v>
                </c:pt>
                <c:pt idx="151">
                  <c:v>32770.68</c:v>
                </c:pt>
                <c:pt idx="152">
                  <c:v>32883.78</c:v>
                </c:pt>
                <c:pt idx="153">
                  <c:v>34086.15</c:v>
                </c:pt>
                <c:pt idx="154">
                  <c:v>34252.480000000003</c:v>
                </c:pt>
                <c:pt idx="155">
                  <c:v>33902.080000000002</c:v>
                </c:pt>
                <c:pt idx="156">
                  <c:v>32071.759999999998</c:v>
                </c:pt>
                <c:pt idx="157">
                  <c:v>30184.5</c:v>
                </c:pt>
                <c:pt idx="158">
                  <c:v>31350.880000000001</c:v>
                </c:pt>
                <c:pt idx="159">
                  <c:v>32385.21</c:v>
                </c:pt>
                <c:pt idx="160">
                  <c:v>31772.63</c:v>
                </c:pt>
                <c:pt idx="161">
                  <c:v>28893.62</c:v>
                </c:pt>
                <c:pt idx="162">
                  <c:v>31295.94</c:v>
                </c:pt>
                <c:pt idx="163">
                  <c:v>33432.080000000002</c:v>
                </c:pt>
                <c:pt idx="164">
                  <c:v>34933.06</c:v>
                </c:pt>
                <c:pt idx="165">
                  <c:v>35255.85</c:v>
                </c:pt>
                <c:pt idx="166">
                  <c:v>37439.67</c:v>
                </c:pt>
                <c:pt idx="167">
                  <c:v>38176.03</c:v>
                </c:pt>
                <c:pt idx="168">
                  <c:v>39609.47</c:v>
                </c:pt>
                <c:pt idx="169">
                  <c:v>38757.279999999999</c:v>
                </c:pt>
                <c:pt idx="170">
                  <c:v>34864.11</c:v>
                </c:pt>
                <c:pt idx="171">
                  <c:v>34728.19</c:v>
                </c:pt>
                <c:pt idx="172">
                  <c:v>36044.449999999997</c:v>
                </c:pt>
                <c:pt idx="173">
                  <c:v>35847.589999999997</c:v>
                </c:pt>
                <c:pt idx="174">
                  <c:v>32475.87</c:v>
                </c:pt>
                <c:pt idx="175">
                  <c:v>31114.44</c:v>
                </c:pt>
                <c:pt idx="176">
                  <c:v>33480.639999999999</c:v>
                </c:pt>
                <c:pt idx="177">
                  <c:v>35304.58</c:v>
                </c:pt>
                <c:pt idx="178">
                  <c:v>34900.410000000003</c:v>
                </c:pt>
                <c:pt idx="179">
                  <c:v>35717.72</c:v>
                </c:pt>
                <c:pt idx="180">
                  <c:v>37243.97</c:v>
                </c:pt>
                <c:pt idx="181">
                  <c:v>35966.31</c:v>
                </c:pt>
                <c:pt idx="182">
                  <c:v>35787.089999999997</c:v>
                </c:pt>
                <c:pt idx="183">
                  <c:v>34241.94</c:v>
                </c:pt>
                <c:pt idx="184">
                  <c:v>33520.74</c:v>
                </c:pt>
                <c:pt idx="185">
                  <c:v>33693.93</c:v>
                </c:pt>
                <c:pt idx="186">
                  <c:v>34779.040000000001</c:v>
                </c:pt>
                <c:pt idx="187">
                  <c:v>37247.9</c:v>
                </c:pt>
                <c:pt idx="188">
                  <c:v>37905.83</c:v>
                </c:pt>
                <c:pt idx="189">
                  <c:v>36581.43</c:v>
                </c:pt>
                <c:pt idx="190">
                  <c:v>34551.08</c:v>
                </c:pt>
                <c:pt idx="191">
                  <c:v>31227.34</c:v>
                </c:pt>
                <c:pt idx="192">
                  <c:v>35383.68</c:v>
                </c:pt>
                <c:pt idx="193">
                  <c:v>33616.449999999997</c:v>
                </c:pt>
                <c:pt idx="194">
                  <c:v>35050.620000000003</c:v>
                </c:pt>
                <c:pt idx="195">
                  <c:v>30681.5</c:v>
                </c:pt>
                <c:pt idx="196">
                  <c:v>42367.83</c:v>
                </c:pt>
                <c:pt idx="197">
                  <c:v>42207.29</c:v>
                </c:pt>
                <c:pt idx="198">
                  <c:v>43963.35</c:v>
                </c:pt>
                <c:pt idx="199">
                  <c:v>46664.14</c:v>
                </c:pt>
                <c:pt idx="200">
                  <c:v>48868.58</c:v>
                </c:pt>
                <c:pt idx="201">
                  <c:v>46980.02</c:v>
                </c:pt>
                <c:pt idx="202">
                  <c:v>49150.53</c:v>
                </c:pt>
                <c:pt idx="203">
                  <c:v>54608.65</c:v>
                </c:pt>
                <c:pt idx="204">
                  <c:v>54071.46</c:v>
                </c:pt>
                <c:pt idx="205">
                  <c:v>56482</c:v>
                </c:pt>
                <c:pt idx="206">
                  <c:v>56975.21</c:v>
                </c:pt>
                <c:pt idx="207">
                  <c:v>55321.85</c:v>
                </c:pt>
                <c:pt idx="208">
                  <c:v>55382.51</c:v>
                </c:pt>
                <c:pt idx="209">
                  <c:v>52969.06</c:v>
                </c:pt>
                <c:pt idx="210">
                  <c:v>53191.43</c:v>
                </c:pt>
                <c:pt idx="211">
                  <c:v>56590.87</c:v>
                </c:pt>
                <c:pt idx="212">
                  <c:v>56141.91</c:v>
                </c:pt>
                <c:pt idx="213">
                  <c:v>57052.27</c:v>
                </c:pt>
                <c:pt idx="214">
                  <c:v>53129.599999999999</c:v>
                </c:pt>
                <c:pt idx="215">
                  <c:v>52418.03</c:v>
                </c:pt>
                <c:pt idx="216">
                  <c:v>53887.92</c:v>
                </c:pt>
                <c:pt idx="217">
                  <c:v>53319.19</c:v>
                </c:pt>
                <c:pt idx="218">
                  <c:v>48852.800000000003</c:v>
                </c:pt>
                <c:pt idx="219">
                  <c:v>47159.49</c:v>
                </c:pt>
                <c:pt idx="220">
                  <c:v>48805.279999999999</c:v>
                </c:pt>
                <c:pt idx="221">
                  <c:v>47714.66</c:v>
                </c:pt>
                <c:pt idx="222">
                  <c:v>50583.81</c:v>
                </c:pt>
                <c:pt idx="223">
                  <c:v>53695.47</c:v>
                </c:pt>
                <c:pt idx="224">
                  <c:v>53448.05</c:v>
                </c:pt>
                <c:pt idx="225">
                  <c:v>54368.59</c:v>
                </c:pt>
                <c:pt idx="226">
                  <c:v>52829.54</c:v>
                </c:pt>
                <c:pt idx="227">
                  <c:v>60361.35</c:v>
                </c:pt>
                <c:pt idx="228">
                  <c:v>60222.53</c:v>
                </c:pt>
                <c:pt idx="229">
                  <c:v>62208.959999999999</c:v>
                </c:pt>
                <c:pt idx="230">
                  <c:v>61554.8</c:v>
                </c:pt>
                <c:pt idx="231">
                  <c:v>59869.96</c:v>
                </c:pt>
                <c:pt idx="232">
                  <c:v>59589.87</c:v>
                </c:pt>
                <c:pt idx="233">
                  <c:v>59289.8</c:v>
                </c:pt>
                <c:pt idx="234">
                  <c:v>58038.71</c:v>
                </c:pt>
                <c:pt idx="235">
                  <c:v>57807.86</c:v>
                </c:pt>
                <c:pt idx="236">
                  <c:v>55879.08</c:v>
                </c:pt>
                <c:pt idx="237">
                  <c:v>55604.02</c:v>
                </c:pt>
                <c:pt idx="238">
                  <c:v>57646.81</c:v>
                </c:pt>
                <c:pt idx="239">
                  <c:v>57694.83</c:v>
                </c:pt>
                <c:pt idx="240">
                  <c:v>57168.68</c:v>
                </c:pt>
                <c:pt idx="241">
                  <c:v>57603.89</c:v>
                </c:pt>
                <c:pt idx="242">
                  <c:v>58869.279999999999</c:v>
                </c:pt>
                <c:pt idx="243">
                  <c:v>58505.279999999999</c:v>
                </c:pt>
                <c:pt idx="244">
                  <c:v>57726.42</c:v>
                </c:pt>
                <c:pt idx="245">
                  <c:v>57251.55</c:v>
                </c:pt>
                <c:pt idx="246">
                  <c:v>55139.34</c:v>
                </c:pt>
                <c:pt idx="247">
                  <c:v>55071.11</c:v>
                </c:pt>
                <c:pt idx="248">
                  <c:v>54242.91</c:v>
                </c:pt>
                <c:pt idx="249">
                  <c:v>51579.86</c:v>
                </c:pt>
                <c:pt idx="250">
                  <c:v>50856.57</c:v>
                </c:pt>
                <c:pt idx="251">
                  <c:v>52514.33</c:v>
                </c:pt>
                <c:pt idx="252">
                  <c:v>53470.69</c:v>
                </c:pt>
                <c:pt idx="253">
                  <c:v>54288.160000000003</c:v>
                </c:pt>
                <c:pt idx="254">
                  <c:v>56005.62</c:v>
                </c:pt>
                <c:pt idx="255">
                  <c:v>58213.3</c:v>
                </c:pt>
                <c:pt idx="256">
                  <c:v>56643.7</c:v>
                </c:pt>
                <c:pt idx="257">
                  <c:v>54253.58</c:v>
                </c:pt>
                <c:pt idx="258">
                  <c:v>54528.63</c:v>
                </c:pt>
                <c:pt idx="259">
                  <c:v>53555.03</c:v>
                </c:pt>
                <c:pt idx="260">
                  <c:v>55393.17</c:v>
                </c:pt>
                <c:pt idx="261">
                  <c:v>59302.32</c:v>
                </c:pt>
                <c:pt idx="262">
                  <c:v>56217.97</c:v>
                </c:pt>
                <c:pt idx="263">
                  <c:v>55376.65</c:v>
                </c:pt>
                <c:pt idx="264">
                  <c:v>54484.59</c:v>
                </c:pt>
                <c:pt idx="265">
                  <c:v>53290.89</c:v>
                </c:pt>
                <c:pt idx="266">
                  <c:v>51981.83</c:v>
                </c:pt>
                <c:pt idx="267">
                  <c:v>49506.05</c:v>
                </c:pt>
                <c:pt idx="268">
                  <c:v>48918.68</c:v>
                </c:pt>
                <c:pt idx="269">
                  <c:v>47257.53</c:v>
                </c:pt>
                <c:pt idx="270">
                  <c:v>46542.51</c:v>
                </c:pt>
                <c:pt idx="271">
                  <c:v>47656.93</c:v>
                </c:pt>
                <c:pt idx="272">
                  <c:v>48274.32</c:v>
                </c:pt>
                <c:pt idx="273">
                  <c:v>47228.85</c:v>
                </c:pt>
                <c:pt idx="274">
                  <c:v>45115.09</c:v>
                </c:pt>
                <c:pt idx="275">
                  <c:v>43241.62</c:v>
                </c:pt>
                <c:pt idx="276">
                  <c:v>45269.03</c:v>
                </c:pt>
                <c:pt idx="277">
                  <c:v>44454.84</c:v>
                </c:pt>
                <c:pt idx="278">
                  <c:v>47093.85</c:v>
                </c:pt>
                <c:pt idx="279">
                  <c:v>47213.5</c:v>
                </c:pt>
                <c:pt idx="280">
                  <c:v>45290.59</c:v>
                </c:pt>
                <c:pt idx="281">
                  <c:v>48967.57</c:v>
                </c:pt>
                <c:pt idx="282">
                  <c:v>55672.61</c:v>
                </c:pt>
                <c:pt idx="283">
                  <c:v>54626.559999999998</c:v>
                </c:pt>
                <c:pt idx="284">
                  <c:v>50937.279999999999</c:v>
                </c:pt>
                <c:pt idx="285">
                  <c:v>51015.76</c:v>
                </c:pt>
                <c:pt idx="286">
                  <c:v>49072.38</c:v>
                </c:pt>
                <c:pt idx="287">
                  <c:v>47201.3</c:v>
                </c:pt>
                <c:pt idx="288">
                  <c:v>46347.48</c:v>
                </c:pt>
                <c:pt idx="289">
                  <c:v>47114.51</c:v>
                </c:pt>
                <c:pt idx="290">
                  <c:v>46392.28</c:v>
                </c:pt>
                <c:pt idx="291">
                  <c:v>46424.98</c:v>
                </c:pt>
                <c:pt idx="292">
                  <c:v>44187.76</c:v>
                </c:pt>
                <c:pt idx="293">
                  <c:v>43881.15</c:v>
                </c:pt>
                <c:pt idx="294">
                  <c:v>45166.96</c:v>
                </c:pt>
                <c:pt idx="295">
                  <c:v>38076.32</c:v>
                </c:pt>
                <c:pt idx="296">
                  <c:v>37446.15</c:v>
                </c:pt>
                <c:pt idx="297">
                  <c:v>38138.39</c:v>
                </c:pt>
                <c:pt idx="298">
                  <c:v>36658.76</c:v>
                </c:pt>
                <c:pt idx="299">
                  <c:v>36317.5</c:v>
                </c:pt>
                <c:pt idx="300">
                  <c:v>35443.980000000003</c:v>
                </c:pt>
                <c:pt idx="301">
                  <c:v>33489.22</c:v>
                </c:pt>
                <c:pt idx="302">
                  <c:v>32384.23</c:v>
                </c:pt>
                <c:pt idx="303">
                  <c:v>32270.18</c:v>
                </c:pt>
                <c:pt idx="304">
                  <c:v>32940.19</c:v>
                </c:pt>
                <c:pt idx="305">
                  <c:v>32064.81</c:v>
                </c:pt>
                <c:pt idx="306">
                  <c:v>30023.21</c:v>
                </c:pt>
                <c:pt idx="307">
                  <c:v>29367.14</c:v>
                </c:pt>
                <c:pt idx="308">
                  <c:v>31030.27</c:v>
                </c:pt>
                <c:pt idx="309">
                  <c:v>32087.79</c:v>
                </c:pt>
                <c:pt idx="310">
                  <c:v>31106.69</c:v>
                </c:pt>
                <c:pt idx="311">
                  <c:v>31493.16</c:v>
                </c:pt>
                <c:pt idx="312">
                  <c:v>28953.37</c:v>
                </c:pt>
                <c:pt idx="313">
                  <c:v>30250.75</c:v>
                </c:pt>
                <c:pt idx="314">
                  <c:v>33570.480000000003</c:v>
                </c:pt>
                <c:pt idx="315">
                  <c:v>36069.81</c:v>
                </c:pt>
                <c:pt idx="316">
                  <c:v>34883.839999999997</c:v>
                </c:pt>
                <c:pt idx="317">
                  <c:v>34069.32</c:v>
                </c:pt>
                <c:pt idx="318">
                  <c:v>35633.550000000003</c:v>
                </c:pt>
                <c:pt idx="319">
                  <c:v>34659.589999999997</c:v>
                </c:pt>
                <c:pt idx="320">
                  <c:v>36868.559999999998</c:v>
                </c:pt>
                <c:pt idx="321">
                  <c:v>32584.67</c:v>
                </c:pt>
                <c:pt idx="322">
                  <c:v>32697.98</c:v>
                </c:pt>
                <c:pt idx="323">
                  <c:v>30549.599999999999</c:v>
                </c:pt>
                <c:pt idx="324">
                  <c:v>35984.629999999997</c:v>
                </c:pt>
                <c:pt idx="325">
                  <c:v>38980.879999999997</c:v>
                </c:pt>
                <c:pt idx="326">
                  <c:v>36838.639999999999</c:v>
                </c:pt>
                <c:pt idx="327">
                  <c:v>36491.19</c:v>
                </c:pt>
                <c:pt idx="328">
                  <c:v>33514.03</c:v>
                </c:pt>
                <c:pt idx="329">
                  <c:v>30221.19</c:v>
                </c:pt>
                <c:pt idx="330">
                  <c:v>28722.76</c:v>
                </c:pt>
                <c:pt idx="331">
                  <c:v>32052.32</c:v>
                </c:pt>
                <c:pt idx="332">
                  <c:v>29091.18</c:v>
                </c:pt>
                <c:pt idx="333">
                  <c:v>28803.59</c:v>
                </c:pt>
                <c:pt idx="334">
                  <c:v>28201.99</c:v>
                </c:pt>
                <c:pt idx="335">
                  <c:v>27360.09</c:v>
                </c:pt>
                <c:pt idx="336">
                  <c:v>25987.3</c:v>
                </c:pt>
                <c:pt idx="337">
                  <c:v>26207.64</c:v>
                </c:pt>
                <c:pt idx="338">
                  <c:v>25922.77</c:v>
                </c:pt>
                <c:pt idx="339">
                  <c:v>24522.69</c:v>
                </c:pt>
                <c:pt idx="340">
                  <c:v>23463.67</c:v>
                </c:pt>
                <c:pt idx="341">
                  <c:v>22777.599999999999</c:v>
                </c:pt>
                <c:pt idx="342">
                  <c:v>22802.65</c:v>
                </c:pt>
                <c:pt idx="343">
                  <c:v>22430.6</c:v>
                </c:pt>
                <c:pt idx="344">
                  <c:v>22159.37</c:v>
                </c:pt>
                <c:pt idx="345">
                  <c:v>23147.71</c:v>
                </c:pt>
                <c:pt idx="346">
                  <c:v>22826.47</c:v>
                </c:pt>
                <c:pt idx="347">
                  <c:v>22399.81</c:v>
                </c:pt>
                <c:pt idx="348">
                  <c:v>21234.68</c:v>
                </c:pt>
                <c:pt idx="349">
                  <c:v>19298.32</c:v>
                </c:pt>
                <c:pt idx="350">
                  <c:v>19079.84</c:v>
                </c:pt>
                <c:pt idx="351">
                  <c:v>19012.71</c:v>
                </c:pt>
                <c:pt idx="352">
                  <c:v>18734.330000000002</c:v>
                </c:pt>
                <c:pt idx="353">
                  <c:v>18046.04</c:v>
                </c:pt>
                <c:pt idx="354">
                  <c:v>17619.53</c:v>
                </c:pt>
                <c:pt idx="355">
                  <c:v>17957.07</c:v>
                </c:pt>
                <c:pt idx="356">
                  <c:v>17935.55</c:v>
                </c:pt>
                <c:pt idx="357">
                  <c:v>18269.95</c:v>
                </c:pt>
                <c:pt idx="358">
                  <c:v>18931.14</c:v>
                </c:pt>
                <c:pt idx="359">
                  <c:v>18897.89</c:v>
                </c:pt>
                <c:pt idx="360">
                  <c:v>18590.189999999999</c:v>
                </c:pt>
                <c:pt idx="361">
                  <c:v>18697.189999999999</c:v>
                </c:pt>
                <c:pt idx="362">
                  <c:v>18925.78</c:v>
                </c:pt>
                <c:pt idx="363">
                  <c:v>18347.72</c:v>
                </c:pt>
                <c:pt idx="364">
                  <c:v>18321.919999999998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7-4CED-A212-C2F44C08D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55792"/>
        <c:axId val="2123743728"/>
      </c:scatterChart>
      <c:valAx>
        <c:axId val="2123755792"/>
        <c:scaling>
          <c:orientation val="minMax"/>
          <c:max val="70000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High</a:t>
                </a:r>
              </a:p>
            </c:rich>
          </c:tx>
          <c:layout>
            <c:manualLayout>
              <c:xMode val="edge"/>
              <c:yMode val="edge"/>
              <c:x val="0.46789324766605528"/>
              <c:y val="0.89637394262923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3728"/>
        <c:crosses val="autoZero"/>
        <c:crossBetween val="midCat"/>
      </c:valAx>
      <c:valAx>
        <c:axId val="2123743728"/>
        <c:scaling>
          <c:orientation val="minMax"/>
          <c:max val="70000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Low</a:t>
                </a:r>
              </a:p>
            </c:rich>
          </c:tx>
          <c:layout>
            <c:manualLayout>
              <c:xMode val="edge"/>
              <c:yMode val="edge"/>
              <c:x val="1.8251104818004252E-2"/>
              <c:y val="0.38088817525242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Bitcoin’s Change in the Difference between High and Low Compared to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'Difference between Highs &amp; Lows'!$F$3</c:f>
              <c:strCache>
                <c:ptCount val="1"/>
                <c:pt idx="0">
                  <c:v>Volume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'Difference between Highs &amp; Lows'!$B$4:$B$368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'Difference between Highs &amp; Lows'!$F$4:$F$368</c:f>
              <c:numCache>
                <c:formatCode>#,##0</c:formatCode>
                <c:ptCount val="365"/>
                <c:pt idx="0">
                  <c:v>49633658712</c:v>
                </c:pt>
                <c:pt idx="1">
                  <c:v>37387697139</c:v>
                </c:pt>
                <c:pt idx="2">
                  <c:v>31930317405</c:v>
                </c:pt>
                <c:pt idx="3">
                  <c:v>33872388058</c:v>
                </c:pt>
                <c:pt idx="4">
                  <c:v>27242455064</c:v>
                </c:pt>
                <c:pt idx="5">
                  <c:v>25293775714</c:v>
                </c:pt>
                <c:pt idx="6">
                  <c:v>26896357742</c:v>
                </c:pt>
                <c:pt idx="7">
                  <c:v>31692288756</c:v>
                </c:pt>
                <c:pt idx="8">
                  <c:v>34420373071</c:v>
                </c:pt>
                <c:pt idx="9">
                  <c:v>25547132265</c:v>
                </c:pt>
                <c:pt idx="10">
                  <c:v>27919640985</c:v>
                </c:pt>
                <c:pt idx="11">
                  <c:v>21752580802</c:v>
                </c:pt>
                <c:pt idx="12">
                  <c:v>25450468637</c:v>
                </c:pt>
                <c:pt idx="13">
                  <c:v>22473997681</c:v>
                </c:pt>
                <c:pt idx="14">
                  <c:v>26741982541</c:v>
                </c:pt>
                <c:pt idx="15">
                  <c:v>44409011479</c:v>
                </c:pt>
                <c:pt idx="16">
                  <c:v>71378606374</c:v>
                </c:pt>
                <c:pt idx="17">
                  <c:v>40387896275</c:v>
                </c:pt>
                <c:pt idx="18">
                  <c:v>38487546580</c:v>
                </c:pt>
                <c:pt idx="19">
                  <c:v>37844228422</c:v>
                </c:pt>
                <c:pt idx="20">
                  <c:v>45852713981</c:v>
                </c:pt>
                <c:pt idx="21">
                  <c:v>44171632681</c:v>
                </c:pt>
                <c:pt idx="22">
                  <c:v>51146161904</c:v>
                </c:pt>
                <c:pt idx="23">
                  <c:v>41080759713</c:v>
                </c:pt>
                <c:pt idx="24">
                  <c:v>42068395846</c:v>
                </c:pt>
                <c:pt idx="25">
                  <c:v>48332647295</c:v>
                </c:pt>
                <c:pt idx="26">
                  <c:v>66479895605</c:v>
                </c:pt>
                <c:pt idx="27">
                  <c:v>49056742893</c:v>
                </c:pt>
                <c:pt idx="28">
                  <c:v>45265946774</c:v>
                </c:pt>
                <c:pt idx="29">
                  <c:v>51287442704</c:v>
                </c:pt>
                <c:pt idx="30">
                  <c:v>46754964848</c:v>
                </c:pt>
                <c:pt idx="31">
                  <c:v>40730301359</c:v>
                </c:pt>
                <c:pt idx="32">
                  <c:v>67865420765</c:v>
                </c:pt>
                <c:pt idx="33">
                  <c:v>78665235202</c:v>
                </c:pt>
                <c:pt idx="34">
                  <c:v>81163475344</c:v>
                </c:pt>
                <c:pt idx="35">
                  <c:v>67547324782</c:v>
                </c:pt>
                <c:pt idx="36">
                  <c:v>75289433811</c:v>
                </c:pt>
                <c:pt idx="37">
                  <c:v>84762141031</c:v>
                </c:pt>
                <c:pt idx="38">
                  <c:v>88107519480</c:v>
                </c:pt>
                <c:pt idx="39">
                  <c:v>61984162837</c:v>
                </c:pt>
                <c:pt idx="40">
                  <c:v>79980747690</c:v>
                </c:pt>
                <c:pt idx="41">
                  <c:v>123321000000</c:v>
                </c:pt>
                <c:pt idx="42">
                  <c:v>74773277909</c:v>
                </c:pt>
                <c:pt idx="43">
                  <c:v>69364315979</c:v>
                </c:pt>
                <c:pt idx="44">
                  <c:v>63615990033</c:v>
                </c:pt>
                <c:pt idx="45">
                  <c:v>67760757881</c:v>
                </c:pt>
                <c:pt idx="46">
                  <c:v>57706187875</c:v>
                </c:pt>
                <c:pt idx="47">
                  <c:v>52359854336</c:v>
                </c:pt>
                <c:pt idx="48">
                  <c:v>49511702429</c:v>
                </c:pt>
                <c:pt idx="49">
                  <c:v>57244195486</c:v>
                </c:pt>
                <c:pt idx="50">
                  <c:v>66834573161</c:v>
                </c:pt>
                <c:pt idx="51">
                  <c:v>75643067688</c:v>
                </c:pt>
                <c:pt idx="52">
                  <c:v>77207272511</c:v>
                </c:pt>
                <c:pt idx="53">
                  <c:v>48354737975</c:v>
                </c:pt>
                <c:pt idx="54">
                  <c:v>48643830599</c:v>
                </c:pt>
                <c:pt idx="55">
                  <c:v>59897054838</c:v>
                </c:pt>
                <c:pt idx="56">
                  <c:v>60255421470</c:v>
                </c:pt>
                <c:pt idx="57">
                  <c:v>62576762015</c:v>
                </c:pt>
                <c:pt idx="58">
                  <c:v>76517157706</c:v>
                </c:pt>
                <c:pt idx="59">
                  <c:v>117895000000</c:v>
                </c:pt>
                <c:pt idx="60">
                  <c:v>65141828798</c:v>
                </c:pt>
                <c:pt idx="61">
                  <c:v>52754542671</c:v>
                </c:pt>
                <c:pt idx="62">
                  <c:v>61400400660</c:v>
                </c:pt>
                <c:pt idx="63">
                  <c:v>63088585433</c:v>
                </c:pt>
                <c:pt idx="64">
                  <c:v>61166818159</c:v>
                </c:pt>
                <c:pt idx="65">
                  <c:v>68838074392</c:v>
                </c:pt>
                <c:pt idx="66">
                  <c:v>58598066402</c:v>
                </c:pt>
                <c:pt idx="67">
                  <c:v>71326033653</c:v>
                </c:pt>
                <c:pt idx="68">
                  <c:v>65500641143</c:v>
                </c:pt>
                <c:pt idx="69">
                  <c:v>101467000000</c:v>
                </c:pt>
                <c:pt idx="70">
                  <c:v>91809846886</c:v>
                </c:pt>
                <c:pt idx="71">
                  <c:v>87301089896</c:v>
                </c:pt>
                <c:pt idx="72">
                  <c:v>81388911810</c:v>
                </c:pt>
                <c:pt idx="73">
                  <c:v>76555041196</c:v>
                </c:pt>
                <c:pt idx="74">
                  <c:v>70250456155</c:v>
                </c:pt>
                <c:pt idx="75">
                  <c:v>71248675228</c:v>
                </c:pt>
                <c:pt idx="76">
                  <c:v>77069903166</c:v>
                </c:pt>
                <c:pt idx="77">
                  <c:v>77049582886</c:v>
                </c:pt>
                <c:pt idx="78">
                  <c:v>80820545404</c:v>
                </c:pt>
                <c:pt idx="79">
                  <c:v>52054723579</c:v>
                </c:pt>
                <c:pt idx="80">
                  <c:v>63495496918</c:v>
                </c:pt>
                <c:pt idx="81">
                  <c:v>68145460026</c:v>
                </c:pt>
                <c:pt idx="82">
                  <c:v>51897585191</c:v>
                </c:pt>
                <c:pt idx="83">
                  <c:v>92052420332</c:v>
                </c:pt>
                <c:pt idx="84">
                  <c:v>106102000000</c:v>
                </c:pt>
                <c:pt idx="85">
                  <c:v>63695521388</c:v>
                </c:pt>
                <c:pt idx="86">
                  <c:v>54506565949</c:v>
                </c:pt>
                <c:pt idx="87">
                  <c:v>350968000000</c:v>
                </c:pt>
                <c:pt idx="88">
                  <c:v>45910946382</c:v>
                </c:pt>
                <c:pt idx="89">
                  <c:v>53443887451</c:v>
                </c:pt>
                <c:pt idx="90">
                  <c:v>53891300112</c:v>
                </c:pt>
                <c:pt idx="91">
                  <c:v>47530897720</c:v>
                </c:pt>
                <c:pt idx="92">
                  <c:v>53220811975</c:v>
                </c:pt>
                <c:pt idx="93">
                  <c:v>52343816680</c:v>
                </c:pt>
                <c:pt idx="94">
                  <c:v>48625928883</c:v>
                </c:pt>
                <c:pt idx="95">
                  <c:v>34363564661</c:v>
                </c:pt>
                <c:pt idx="96">
                  <c:v>43137459378</c:v>
                </c:pt>
                <c:pt idx="97">
                  <c:v>48597428048</c:v>
                </c:pt>
                <c:pt idx="98">
                  <c:v>50912227385</c:v>
                </c:pt>
                <c:pt idx="99">
                  <c:v>57295577614</c:v>
                </c:pt>
                <c:pt idx="100">
                  <c:v>56772343595</c:v>
                </c:pt>
                <c:pt idx="101">
                  <c:v>55689944702</c:v>
                </c:pt>
                <c:pt idx="102">
                  <c:v>60669829814</c:v>
                </c:pt>
                <c:pt idx="103">
                  <c:v>43901225564</c:v>
                </c:pt>
                <c:pt idx="104">
                  <c:v>66419369890</c:v>
                </c:pt>
                <c:pt idx="105">
                  <c:v>59749798599</c:v>
                </c:pt>
                <c:pt idx="106">
                  <c:v>60258313191</c:v>
                </c:pt>
                <c:pt idx="107">
                  <c:v>55746041000</c:v>
                </c:pt>
                <c:pt idx="108">
                  <c:v>49063873786</c:v>
                </c:pt>
                <c:pt idx="109">
                  <c:v>50361731222</c:v>
                </c:pt>
                <c:pt idx="110">
                  <c:v>51943414539</c:v>
                </c:pt>
                <c:pt idx="111">
                  <c:v>56521454974</c:v>
                </c:pt>
                <c:pt idx="112">
                  <c:v>56435023914</c:v>
                </c:pt>
                <c:pt idx="113">
                  <c:v>70567223787</c:v>
                </c:pt>
                <c:pt idx="114">
                  <c:v>67999812841</c:v>
                </c:pt>
                <c:pt idx="115">
                  <c:v>56652197978</c:v>
                </c:pt>
                <c:pt idx="116">
                  <c:v>47266542233</c:v>
                </c:pt>
                <c:pt idx="117">
                  <c:v>47686580918</c:v>
                </c:pt>
                <c:pt idx="118">
                  <c:v>57625587027</c:v>
                </c:pt>
                <c:pt idx="119">
                  <c:v>54414116432</c:v>
                </c:pt>
                <c:pt idx="120">
                  <c:v>65520826225</c:v>
                </c:pt>
                <c:pt idx="121">
                  <c:v>61669163792</c:v>
                </c:pt>
                <c:pt idx="122">
                  <c:v>58727860620</c:v>
                </c:pt>
                <c:pt idx="123">
                  <c:v>59641344484</c:v>
                </c:pt>
                <c:pt idx="124">
                  <c:v>50749662970</c:v>
                </c:pt>
                <c:pt idx="125">
                  <c:v>60706272115</c:v>
                </c:pt>
                <c:pt idx="126">
                  <c:v>66058027988</c:v>
                </c:pt>
                <c:pt idx="127">
                  <c:v>75645303584</c:v>
                </c:pt>
                <c:pt idx="128">
                  <c:v>53053855641</c:v>
                </c:pt>
                <c:pt idx="129">
                  <c:v>46655208546</c:v>
                </c:pt>
                <c:pt idx="130">
                  <c:v>58238470525</c:v>
                </c:pt>
                <c:pt idx="131">
                  <c:v>46280252580</c:v>
                </c:pt>
                <c:pt idx="132">
                  <c:v>51828688519</c:v>
                </c:pt>
                <c:pt idx="133">
                  <c:v>69983454362</c:v>
                </c:pt>
                <c:pt idx="134">
                  <c:v>77451779687</c:v>
                </c:pt>
                <c:pt idx="135">
                  <c:v>60954381579</c:v>
                </c:pt>
                <c:pt idx="136">
                  <c:v>84293007468</c:v>
                </c:pt>
                <c:pt idx="137">
                  <c:v>66138759198</c:v>
                </c:pt>
                <c:pt idx="138">
                  <c:v>97468872758</c:v>
                </c:pt>
                <c:pt idx="139">
                  <c:v>65344865159</c:v>
                </c:pt>
                <c:pt idx="140">
                  <c:v>67849323955</c:v>
                </c:pt>
                <c:pt idx="141">
                  <c:v>54926612466</c:v>
                </c:pt>
                <c:pt idx="142">
                  <c:v>74798630778</c:v>
                </c:pt>
                <c:pt idx="143">
                  <c:v>86668667320</c:v>
                </c:pt>
                <c:pt idx="144">
                  <c:v>49014494781</c:v>
                </c:pt>
                <c:pt idx="145">
                  <c:v>46117114240</c:v>
                </c:pt>
                <c:pt idx="146">
                  <c:v>58284039825</c:v>
                </c:pt>
                <c:pt idx="147">
                  <c:v>49448222757</c:v>
                </c:pt>
                <c:pt idx="148">
                  <c:v>48000572955</c:v>
                </c:pt>
                <c:pt idx="149">
                  <c:v>46088929780</c:v>
                </c:pt>
                <c:pt idx="150">
                  <c:v>52395931985</c:v>
                </c:pt>
                <c:pt idx="151">
                  <c:v>42836427360</c:v>
                </c:pt>
                <c:pt idx="152">
                  <c:v>38177405335</c:v>
                </c:pt>
                <c:pt idx="153">
                  <c:v>51713139031</c:v>
                </c:pt>
                <c:pt idx="154">
                  <c:v>68564706967</c:v>
                </c:pt>
                <c:pt idx="155">
                  <c:v>69241316747</c:v>
                </c:pt>
                <c:pt idx="156">
                  <c:v>69523285106</c:v>
                </c:pt>
                <c:pt idx="157">
                  <c:v>68434023376</c:v>
                </c:pt>
                <c:pt idx="158">
                  <c:v>65382980634</c:v>
                </c:pt>
                <c:pt idx="159">
                  <c:v>65906690347</c:v>
                </c:pt>
                <c:pt idx="160">
                  <c:v>71776546298</c:v>
                </c:pt>
                <c:pt idx="161">
                  <c:v>61308396325</c:v>
                </c:pt>
                <c:pt idx="162">
                  <c:v>75215403907</c:v>
                </c:pt>
                <c:pt idx="163">
                  <c:v>96721152926</c:v>
                </c:pt>
                <c:pt idx="164">
                  <c:v>55737497453</c:v>
                </c:pt>
                <c:pt idx="165">
                  <c:v>59161047474</c:v>
                </c:pt>
                <c:pt idx="166">
                  <c:v>64047871555</c:v>
                </c:pt>
                <c:pt idx="167">
                  <c:v>74903638450</c:v>
                </c:pt>
                <c:pt idx="168">
                  <c:v>56187365084</c:v>
                </c:pt>
                <c:pt idx="169">
                  <c:v>126358000000</c:v>
                </c:pt>
                <c:pt idx="170">
                  <c:v>88281943359</c:v>
                </c:pt>
                <c:pt idx="171">
                  <c:v>82051616861</c:v>
                </c:pt>
                <c:pt idx="172">
                  <c:v>57377273240</c:v>
                </c:pt>
                <c:pt idx="173">
                  <c:v>78469274361</c:v>
                </c:pt>
                <c:pt idx="174">
                  <c:v>67359584098</c:v>
                </c:pt>
                <c:pt idx="175">
                  <c:v>56211915803</c:v>
                </c:pt>
                <c:pt idx="176">
                  <c:v>51346735160</c:v>
                </c:pt>
                <c:pt idx="177">
                  <c:v>43210968721</c:v>
                </c:pt>
                <c:pt idx="178">
                  <c:v>55200191952</c:v>
                </c:pt>
                <c:pt idx="179">
                  <c:v>45231013335</c:v>
                </c:pt>
                <c:pt idx="180">
                  <c:v>31646080921</c:v>
                </c:pt>
                <c:pt idx="181">
                  <c:v>39009847639</c:v>
                </c:pt>
                <c:pt idx="182">
                  <c:v>34639423297</c:v>
                </c:pt>
                <c:pt idx="183">
                  <c:v>33070867190</c:v>
                </c:pt>
                <c:pt idx="184">
                  <c:v>35460750427</c:v>
                </c:pt>
                <c:pt idx="185">
                  <c:v>41831090187</c:v>
                </c:pt>
                <c:pt idx="186">
                  <c:v>35959473399</c:v>
                </c:pt>
                <c:pt idx="187">
                  <c:v>28913440585</c:v>
                </c:pt>
                <c:pt idx="188">
                  <c:v>33683936663</c:v>
                </c:pt>
                <c:pt idx="189">
                  <c:v>49902050442</c:v>
                </c:pt>
                <c:pt idx="190">
                  <c:v>53972919008</c:v>
                </c:pt>
                <c:pt idx="191">
                  <c:v>43576032854</c:v>
                </c:pt>
                <c:pt idx="192">
                  <c:v>38699736985</c:v>
                </c:pt>
                <c:pt idx="193">
                  <c:v>37924228550</c:v>
                </c:pt>
                <c:pt idx="194">
                  <c:v>40669112838</c:v>
                </c:pt>
                <c:pt idx="195">
                  <c:v>43148914673</c:v>
                </c:pt>
                <c:pt idx="196">
                  <c:v>46420149185</c:v>
                </c:pt>
                <c:pt idx="197">
                  <c:v>39211635100</c:v>
                </c:pt>
                <c:pt idx="198">
                  <c:v>37096670047</c:v>
                </c:pt>
                <c:pt idx="199">
                  <c:v>36200887275</c:v>
                </c:pt>
                <c:pt idx="200">
                  <c:v>31207279719</c:v>
                </c:pt>
                <c:pt idx="201">
                  <c:v>36664034054</c:v>
                </c:pt>
                <c:pt idx="202">
                  <c:v>52809038594</c:v>
                </c:pt>
                <c:pt idx="203">
                  <c:v>58964353058</c:v>
                </c:pt>
                <c:pt idx="204">
                  <c:v>46317108925</c:v>
                </c:pt>
                <c:pt idx="205">
                  <c:v>33123368116</c:v>
                </c:pt>
                <c:pt idx="206">
                  <c:v>40230904226</c:v>
                </c:pt>
                <c:pt idx="207">
                  <c:v>38585385521</c:v>
                </c:pt>
                <c:pt idx="208">
                  <c:v>35511640894</c:v>
                </c:pt>
                <c:pt idx="209">
                  <c:v>33892523752</c:v>
                </c:pt>
                <c:pt idx="210">
                  <c:v>37901460044</c:v>
                </c:pt>
                <c:pt idx="211">
                  <c:v>34059036099</c:v>
                </c:pt>
                <c:pt idx="212">
                  <c:v>37838957079</c:v>
                </c:pt>
                <c:pt idx="213">
                  <c:v>38728974942</c:v>
                </c:pt>
                <c:pt idx="214">
                  <c:v>24383958643</c:v>
                </c:pt>
                <c:pt idx="215">
                  <c:v>24924307911</c:v>
                </c:pt>
                <c:pt idx="216">
                  <c:v>26721554282</c:v>
                </c:pt>
                <c:pt idx="217">
                  <c:v>26501259870</c:v>
                </c:pt>
                <c:pt idx="218">
                  <c:v>24796027477</c:v>
                </c:pt>
                <c:pt idx="219">
                  <c:v>29910396946</c:v>
                </c:pt>
                <c:pt idx="220">
                  <c:v>27436021028</c:v>
                </c:pt>
                <c:pt idx="221">
                  <c:v>22971873468</c:v>
                </c:pt>
                <c:pt idx="222">
                  <c:v>20108729370</c:v>
                </c:pt>
                <c:pt idx="223">
                  <c:v>24321499537</c:v>
                </c:pt>
                <c:pt idx="224">
                  <c:v>19120856669</c:v>
                </c:pt>
                <c:pt idx="225">
                  <c:v>21376531210</c:v>
                </c:pt>
                <c:pt idx="226">
                  <c:v>21300524237</c:v>
                </c:pt>
                <c:pt idx="227">
                  <c:v>23699476918</c:v>
                </c:pt>
                <c:pt idx="228">
                  <c:v>18895018942</c:v>
                </c:pt>
                <c:pt idx="229">
                  <c:v>18787986667</c:v>
                </c:pt>
                <c:pt idx="230">
                  <c:v>20434789545</c:v>
                </c:pt>
                <c:pt idx="231">
                  <c:v>23148267245</c:v>
                </c:pt>
                <c:pt idx="232">
                  <c:v>28203024559</c:v>
                </c:pt>
                <c:pt idx="233">
                  <c:v>19555230518</c:v>
                </c:pt>
                <c:pt idx="234">
                  <c:v>22552046192</c:v>
                </c:pt>
                <c:pt idx="235">
                  <c:v>21664706865</c:v>
                </c:pt>
                <c:pt idx="236">
                  <c:v>20856685287</c:v>
                </c:pt>
                <c:pt idx="237">
                  <c:v>51022126212</c:v>
                </c:pt>
                <c:pt idx="238">
                  <c:v>35097370560</c:v>
                </c:pt>
                <c:pt idx="239">
                  <c:v>38702404695</c:v>
                </c:pt>
                <c:pt idx="240">
                  <c:v>27167146027</c:v>
                </c:pt>
                <c:pt idx="241">
                  <c:v>33072782960</c:v>
                </c:pt>
                <c:pt idx="242">
                  <c:v>25802845343</c:v>
                </c:pt>
                <c:pt idx="243">
                  <c:v>26688438115</c:v>
                </c:pt>
                <c:pt idx="244">
                  <c:v>25595265436</c:v>
                </c:pt>
                <c:pt idx="245">
                  <c:v>26189830450</c:v>
                </c:pt>
                <c:pt idx="246">
                  <c:v>25372562724</c:v>
                </c:pt>
                <c:pt idx="247">
                  <c:v>35185031017</c:v>
                </c:pt>
                <c:pt idx="248">
                  <c:v>38226483046</c:v>
                </c:pt>
                <c:pt idx="249">
                  <c:v>40030862141</c:v>
                </c:pt>
                <c:pt idx="250">
                  <c:v>36302664750</c:v>
                </c:pt>
                <c:pt idx="251">
                  <c:v>38734079049</c:v>
                </c:pt>
                <c:pt idx="252">
                  <c:v>33546019517</c:v>
                </c:pt>
                <c:pt idx="253">
                  <c:v>34319709073</c:v>
                </c:pt>
                <c:pt idx="254">
                  <c:v>33723620826</c:v>
                </c:pt>
                <c:pt idx="255">
                  <c:v>31744259539</c:v>
                </c:pt>
                <c:pt idx="256">
                  <c:v>31211354442</c:v>
                </c:pt>
                <c:pt idx="257">
                  <c:v>30988958446</c:v>
                </c:pt>
                <c:pt idx="258">
                  <c:v>32776876610</c:v>
                </c:pt>
                <c:pt idx="259">
                  <c:v>33451362600</c:v>
                </c:pt>
                <c:pt idx="260">
                  <c:v>32194123075</c:v>
                </c:pt>
                <c:pt idx="261">
                  <c:v>37204312299</c:v>
                </c:pt>
                <c:pt idx="262">
                  <c:v>34706867452</c:v>
                </c:pt>
                <c:pt idx="263">
                  <c:v>40585205312</c:v>
                </c:pt>
                <c:pt idx="264">
                  <c:v>25370975378</c:v>
                </c:pt>
                <c:pt idx="265">
                  <c:v>34305053719</c:v>
                </c:pt>
                <c:pt idx="266">
                  <c:v>35361168834</c:v>
                </c:pt>
                <c:pt idx="267">
                  <c:v>32646349931</c:v>
                </c:pt>
                <c:pt idx="268">
                  <c:v>32666549568</c:v>
                </c:pt>
                <c:pt idx="269">
                  <c:v>34511076995</c:v>
                </c:pt>
                <c:pt idx="270">
                  <c:v>28568103401</c:v>
                </c:pt>
                <c:pt idx="271">
                  <c:v>25889650240</c:v>
                </c:pt>
                <c:pt idx="272">
                  <c:v>31847007016</c:v>
                </c:pt>
                <c:pt idx="273">
                  <c:v>34730363427</c:v>
                </c:pt>
                <c:pt idx="274">
                  <c:v>39139399125</c:v>
                </c:pt>
                <c:pt idx="275">
                  <c:v>39508070319</c:v>
                </c:pt>
                <c:pt idx="276">
                  <c:v>43206179619</c:v>
                </c:pt>
                <c:pt idx="277">
                  <c:v>37471327794</c:v>
                </c:pt>
                <c:pt idx="278">
                  <c:v>30322676319</c:v>
                </c:pt>
                <c:pt idx="279">
                  <c:v>38884105426</c:v>
                </c:pt>
                <c:pt idx="280">
                  <c:v>65210059683</c:v>
                </c:pt>
                <c:pt idx="281">
                  <c:v>49007762488</c:v>
                </c:pt>
                <c:pt idx="282">
                  <c:v>38672657013</c:v>
                </c:pt>
                <c:pt idx="283">
                  <c:v>39154666597</c:v>
                </c:pt>
                <c:pt idx="284">
                  <c:v>34499835245</c:v>
                </c:pt>
                <c:pt idx="285">
                  <c:v>27881980161</c:v>
                </c:pt>
                <c:pt idx="286">
                  <c:v>40969943253</c:v>
                </c:pt>
                <c:pt idx="287">
                  <c:v>38652152880</c:v>
                </c:pt>
                <c:pt idx="288">
                  <c:v>30484496466</c:v>
                </c:pt>
                <c:pt idx="289">
                  <c:v>31764293754</c:v>
                </c:pt>
                <c:pt idx="290">
                  <c:v>28727713711</c:v>
                </c:pt>
                <c:pt idx="291">
                  <c:v>28575630451</c:v>
                </c:pt>
                <c:pt idx="292">
                  <c:v>26967722648</c:v>
                </c:pt>
                <c:pt idx="293">
                  <c:v>43909845642</c:v>
                </c:pt>
                <c:pt idx="294">
                  <c:v>48701090088</c:v>
                </c:pt>
                <c:pt idx="295">
                  <c:v>38139709246</c:v>
                </c:pt>
                <c:pt idx="296">
                  <c:v>34244064430</c:v>
                </c:pt>
                <c:pt idx="297">
                  <c:v>42839345714</c:v>
                </c:pt>
                <c:pt idx="298">
                  <c:v>31604717236</c:v>
                </c:pt>
                <c:pt idx="299">
                  <c:v>30661222077</c:v>
                </c:pt>
                <c:pt idx="300">
                  <c:v>30980029059</c:v>
                </c:pt>
                <c:pt idx="301">
                  <c:v>30214940550</c:v>
                </c:pt>
                <c:pt idx="302">
                  <c:v>30602359905</c:v>
                </c:pt>
                <c:pt idx="303">
                  <c:v>31141681925</c:v>
                </c:pt>
                <c:pt idx="304">
                  <c:v>42850641582</c:v>
                </c:pt>
                <c:pt idx="305">
                  <c:v>30614346492</c:v>
                </c:pt>
                <c:pt idx="306">
                  <c:v>26638115879</c:v>
                </c:pt>
                <c:pt idx="307">
                  <c:v>33383173002</c:v>
                </c:pt>
                <c:pt idx="308">
                  <c:v>35873904236</c:v>
                </c:pt>
                <c:pt idx="309">
                  <c:v>49034730168</c:v>
                </c:pt>
                <c:pt idx="310">
                  <c:v>36807860413</c:v>
                </c:pt>
                <c:pt idx="311">
                  <c:v>34800873924</c:v>
                </c:pt>
                <c:pt idx="312">
                  <c:v>32491211414</c:v>
                </c:pt>
                <c:pt idx="313">
                  <c:v>39527792364</c:v>
                </c:pt>
                <c:pt idx="314">
                  <c:v>42637331698</c:v>
                </c:pt>
                <c:pt idx="315">
                  <c:v>41083758949</c:v>
                </c:pt>
                <c:pt idx="316">
                  <c:v>41684252783</c:v>
                </c:pt>
                <c:pt idx="317">
                  <c:v>36615791366</c:v>
                </c:pt>
                <c:pt idx="318">
                  <c:v>51780081801</c:v>
                </c:pt>
                <c:pt idx="319">
                  <c:v>34250964237</c:v>
                </c:pt>
                <c:pt idx="320">
                  <c:v>29032367511</c:v>
                </c:pt>
                <c:pt idx="321">
                  <c:v>38055562075</c:v>
                </c:pt>
                <c:pt idx="322">
                  <c:v>40471196346</c:v>
                </c:pt>
                <c:pt idx="323">
                  <c:v>40788955582</c:v>
                </c:pt>
                <c:pt idx="324">
                  <c:v>45908121370</c:v>
                </c:pt>
                <c:pt idx="325">
                  <c:v>38434082775</c:v>
                </c:pt>
                <c:pt idx="326">
                  <c:v>26882546034</c:v>
                </c:pt>
                <c:pt idx="327">
                  <c:v>27316183882</c:v>
                </c:pt>
                <c:pt idx="328">
                  <c:v>31064911614</c:v>
                </c:pt>
                <c:pt idx="329">
                  <c:v>34878965587</c:v>
                </c:pt>
                <c:pt idx="330">
                  <c:v>43657076893</c:v>
                </c:pt>
                <c:pt idx="331">
                  <c:v>45257083247</c:v>
                </c:pt>
                <c:pt idx="332">
                  <c:v>36856881767</c:v>
                </c:pt>
                <c:pt idx="333">
                  <c:v>32157938616</c:v>
                </c:pt>
                <c:pt idx="334">
                  <c:v>32241199927</c:v>
                </c:pt>
                <c:pt idx="335">
                  <c:v>36150572843</c:v>
                </c:pt>
                <c:pt idx="336">
                  <c:v>37746665647</c:v>
                </c:pt>
                <c:pt idx="337">
                  <c:v>36124731509</c:v>
                </c:pt>
                <c:pt idx="338">
                  <c:v>32615846901</c:v>
                </c:pt>
                <c:pt idx="339">
                  <c:v>30605102446</c:v>
                </c:pt>
                <c:pt idx="340">
                  <c:v>29094934221</c:v>
                </c:pt>
                <c:pt idx="341">
                  <c:v>24726754302</c:v>
                </c:pt>
                <c:pt idx="342">
                  <c:v>41125608330</c:v>
                </c:pt>
                <c:pt idx="343">
                  <c:v>42357991721</c:v>
                </c:pt>
                <c:pt idx="344">
                  <c:v>48730828378</c:v>
                </c:pt>
                <c:pt idx="345">
                  <c:v>35880633236</c:v>
                </c:pt>
                <c:pt idx="346">
                  <c:v>36084893887</c:v>
                </c:pt>
                <c:pt idx="347">
                  <c:v>30474228777</c:v>
                </c:pt>
                <c:pt idx="348">
                  <c:v>25122092191</c:v>
                </c:pt>
                <c:pt idx="349">
                  <c:v>30558763548</c:v>
                </c:pt>
                <c:pt idx="350">
                  <c:v>46844335592</c:v>
                </c:pt>
                <c:pt idx="351">
                  <c:v>39178392930</c:v>
                </c:pt>
                <c:pt idx="352">
                  <c:v>41388338699</c:v>
                </c:pt>
                <c:pt idx="353">
                  <c:v>38702407772</c:v>
                </c:pt>
                <c:pt idx="354">
                  <c:v>30624264863</c:v>
                </c:pt>
                <c:pt idx="355">
                  <c:v>26123447605</c:v>
                </c:pt>
                <c:pt idx="356">
                  <c:v>35036121783</c:v>
                </c:pt>
                <c:pt idx="357">
                  <c:v>37485803899</c:v>
                </c:pt>
                <c:pt idx="358">
                  <c:v>36635566789</c:v>
                </c:pt>
                <c:pt idx="359">
                  <c:v>34284016248</c:v>
                </c:pt>
                <c:pt idx="360">
                  <c:v>41810748221</c:v>
                </c:pt>
                <c:pt idx="361">
                  <c:v>30560857714</c:v>
                </c:pt>
                <c:pt idx="362">
                  <c:v>28116886357</c:v>
                </c:pt>
                <c:pt idx="363">
                  <c:v>32370840356</c:v>
                </c:pt>
                <c:pt idx="364">
                  <c:v>36708594618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B35-4247-840F-606AD9AA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51472"/>
        <c:axId val="2132857712"/>
      </c:lineChart>
      <c:lineChart>
        <c:grouping val="standard"/>
        <c:varyColors val="0"/>
        <c:ser>
          <c:idx val="0"/>
          <c:order val="0"/>
          <c:tx>
            <c:strRef>
              <c:f>'Difference between Highs &amp; Lows'!$E$3</c:f>
              <c:strCache>
                <c:ptCount val="1"/>
                <c:pt idx="0">
                  <c:v>Difference</c:v>
                </c:pt>
              </c:strCache>
            </c:strRef>
          </c:tx>
          <c:spPr>
            <a:ln w="15875" cap="rnd">
              <a:solidFill>
                <a:schemeClr val="accent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'Difference between Highs &amp; Lows'!$B$4:$B$368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'Difference between Highs &amp; Lows'!$E$4:$E$368</c:f>
              <c:numCache>
                <c:formatCode>"$"#,##0.00</c:formatCode>
                <c:ptCount val="365"/>
                <c:pt idx="0">
                  <c:v>1524.0600000000013</c:v>
                </c:pt>
                <c:pt idx="1">
                  <c:v>960.61000000000058</c:v>
                </c:pt>
                <c:pt idx="2">
                  <c:v>640.40999999999985</c:v>
                </c:pt>
                <c:pt idx="3">
                  <c:v>814.21000000000276</c:v>
                </c:pt>
                <c:pt idx="4">
                  <c:v>570.26000000000204</c:v>
                </c:pt>
                <c:pt idx="5">
                  <c:v>492.61000000000058</c:v>
                </c:pt>
                <c:pt idx="6">
                  <c:v>480.69000000000233</c:v>
                </c:pt>
                <c:pt idx="7">
                  <c:v>1013.5299999999988</c:v>
                </c:pt>
                <c:pt idx="8">
                  <c:v>690.7400000000016</c:v>
                </c:pt>
                <c:pt idx="9">
                  <c:v>596.22999999999956</c:v>
                </c:pt>
                <c:pt idx="10">
                  <c:v>648.92000000000189</c:v>
                </c:pt>
                <c:pt idx="11">
                  <c:v>873.5099999999984</c:v>
                </c:pt>
                <c:pt idx="12">
                  <c:v>647.20999999999913</c:v>
                </c:pt>
                <c:pt idx="13">
                  <c:v>292.38999999999942</c:v>
                </c:pt>
                <c:pt idx="14">
                  <c:v>445.16999999999825</c:v>
                </c:pt>
                <c:pt idx="15">
                  <c:v>2160.59</c:v>
                </c:pt>
                <c:pt idx="16">
                  <c:v>2407.9799999999996</c:v>
                </c:pt>
                <c:pt idx="17">
                  <c:v>838.78999999999724</c:v>
                </c:pt>
                <c:pt idx="18">
                  <c:v>1259.3899999999994</c:v>
                </c:pt>
                <c:pt idx="19">
                  <c:v>1061.9500000000007</c:v>
                </c:pt>
                <c:pt idx="20">
                  <c:v>1900.6100000000006</c:v>
                </c:pt>
                <c:pt idx="21">
                  <c:v>1359.3000000000029</c:v>
                </c:pt>
                <c:pt idx="22">
                  <c:v>1221.8400000000001</c:v>
                </c:pt>
                <c:pt idx="23">
                  <c:v>990.7400000000016</c:v>
                </c:pt>
                <c:pt idx="24">
                  <c:v>1246.4300000000003</c:v>
                </c:pt>
                <c:pt idx="25">
                  <c:v>2195.380000000001</c:v>
                </c:pt>
                <c:pt idx="26">
                  <c:v>2366.0699999999997</c:v>
                </c:pt>
                <c:pt idx="27">
                  <c:v>1181.4700000000012</c:v>
                </c:pt>
                <c:pt idx="28">
                  <c:v>1383.4200000000019</c:v>
                </c:pt>
                <c:pt idx="29">
                  <c:v>1577.6500000000015</c:v>
                </c:pt>
                <c:pt idx="30">
                  <c:v>1042.8899999999994</c:v>
                </c:pt>
                <c:pt idx="31">
                  <c:v>797.04000000000087</c:v>
                </c:pt>
                <c:pt idx="32">
                  <c:v>4063.9400000000023</c:v>
                </c:pt>
                <c:pt idx="33">
                  <c:v>2556.239999999998</c:v>
                </c:pt>
                <c:pt idx="34">
                  <c:v>4717.4600000000028</c:v>
                </c:pt>
                <c:pt idx="35">
                  <c:v>4216.3999999999978</c:v>
                </c:pt>
                <c:pt idx="36">
                  <c:v>3365.6699999999983</c:v>
                </c:pt>
                <c:pt idx="37">
                  <c:v>3689.1800000000003</c:v>
                </c:pt>
                <c:pt idx="38">
                  <c:v>5108.0999999999985</c:v>
                </c:pt>
                <c:pt idx="39">
                  <c:v>2455.4700000000012</c:v>
                </c:pt>
                <c:pt idx="40">
                  <c:v>5435.5600000000049</c:v>
                </c:pt>
                <c:pt idx="41">
                  <c:v>7796.93</c:v>
                </c:pt>
                <c:pt idx="42">
                  <c:v>3870.5499999999993</c:v>
                </c:pt>
                <c:pt idx="43">
                  <c:v>5015.2900000000009</c:v>
                </c:pt>
                <c:pt idx="44">
                  <c:v>3097.8500000000058</c:v>
                </c:pt>
                <c:pt idx="45">
                  <c:v>4918.1200000000026</c:v>
                </c:pt>
                <c:pt idx="46">
                  <c:v>2230.8199999999997</c:v>
                </c:pt>
                <c:pt idx="47">
                  <c:v>2653.0299999999988</c:v>
                </c:pt>
                <c:pt idx="48">
                  <c:v>2415.4500000000044</c:v>
                </c:pt>
                <c:pt idx="49">
                  <c:v>1686.0800000000017</c:v>
                </c:pt>
                <c:pt idx="50">
                  <c:v>2807.8499999999985</c:v>
                </c:pt>
                <c:pt idx="51">
                  <c:v>5301.93</c:v>
                </c:pt>
                <c:pt idx="52">
                  <c:v>4858.4799999999996</c:v>
                </c:pt>
                <c:pt idx="53">
                  <c:v>1867.8200000000033</c:v>
                </c:pt>
                <c:pt idx="54">
                  <c:v>1837.3200000000033</c:v>
                </c:pt>
                <c:pt idx="55">
                  <c:v>2714.9499999999971</c:v>
                </c:pt>
                <c:pt idx="56">
                  <c:v>1764.2800000000025</c:v>
                </c:pt>
                <c:pt idx="57">
                  <c:v>3196.8899999999994</c:v>
                </c:pt>
                <c:pt idx="58">
                  <c:v>3835.0999999999985</c:v>
                </c:pt>
                <c:pt idx="59">
                  <c:v>6341.4500000000007</c:v>
                </c:pt>
                <c:pt idx="60">
                  <c:v>1894.5199999999968</c:v>
                </c:pt>
                <c:pt idx="61">
                  <c:v>2018.1500000000015</c:v>
                </c:pt>
                <c:pt idx="62">
                  <c:v>2253.9799999999996</c:v>
                </c:pt>
                <c:pt idx="63">
                  <c:v>2407.6599999999962</c:v>
                </c:pt>
                <c:pt idx="64">
                  <c:v>2036.2099999999991</c:v>
                </c:pt>
                <c:pt idx="65">
                  <c:v>2274.6800000000003</c:v>
                </c:pt>
                <c:pt idx="66">
                  <c:v>1567.1500000000015</c:v>
                </c:pt>
                <c:pt idx="67">
                  <c:v>2708.1600000000035</c:v>
                </c:pt>
                <c:pt idx="68">
                  <c:v>2175.6899999999951</c:v>
                </c:pt>
                <c:pt idx="69">
                  <c:v>8127.6100000000006</c:v>
                </c:pt>
                <c:pt idx="70">
                  <c:v>2836.760000000002</c:v>
                </c:pt>
                <c:pt idx="71">
                  <c:v>3264.4199999999983</c:v>
                </c:pt>
                <c:pt idx="72">
                  <c:v>4275.7099999999991</c:v>
                </c:pt>
                <c:pt idx="73">
                  <c:v>2320.75</c:v>
                </c:pt>
                <c:pt idx="74">
                  <c:v>1655.4599999999991</c:v>
                </c:pt>
                <c:pt idx="75">
                  <c:v>2373.1299999999974</c:v>
                </c:pt>
                <c:pt idx="76">
                  <c:v>2528.0899999999965</c:v>
                </c:pt>
                <c:pt idx="77">
                  <c:v>3139.7999999999956</c:v>
                </c:pt>
                <c:pt idx="78">
                  <c:v>3461.5300000000061</c:v>
                </c:pt>
                <c:pt idx="79">
                  <c:v>1458.3499999999985</c:v>
                </c:pt>
                <c:pt idx="80">
                  <c:v>5176.3700000000026</c:v>
                </c:pt>
                <c:pt idx="81">
                  <c:v>2878.6700000000055</c:v>
                </c:pt>
                <c:pt idx="82">
                  <c:v>2657.9599999999991</c:v>
                </c:pt>
                <c:pt idx="83">
                  <c:v>8565.82</c:v>
                </c:pt>
                <c:pt idx="84">
                  <c:v>8914.3400000000038</c:v>
                </c:pt>
                <c:pt idx="85">
                  <c:v>4076.6399999999994</c:v>
                </c:pt>
                <c:pt idx="86">
                  <c:v>4855.1200000000026</c:v>
                </c:pt>
                <c:pt idx="87">
                  <c:v>3915.9500000000044</c:v>
                </c:pt>
                <c:pt idx="88">
                  <c:v>2984.239999999998</c:v>
                </c:pt>
                <c:pt idx="89">
                  <c:v>3474.8099999999977</c:v>
                </c:pt>
                <c:pt idx="90">
                  <c:v>4668.93</c:v>
                </c:pt>
                <c:pt idx="91">
                  <c:v>2898.6600000000035</c:v>
                </c:pt>
                <c:pt idx="92">
                  <c:v>4260.82</c:v>
                </c:pt>
                <c:pt idx="93">
                  <c:v>4078.1599999999962</c:v>
                </c:pt>
                <c:pt idx="94">
                  <c:v>2853.9199999999983</c:v>
                </c:pt>
                <c:pt idx="95">
                  <c:v>1889.6900000000023</c:v>
                </c:pt>
                <c:pt idx="96">
                  <c:v>2465.6900000000023</c:v>
                </c:pt>
                <c:pt idx="97">
                  <c:v>2808.0199999999968</c:v>
                </c:pt>
                <c:pt idx="98">
                  <c:v>2842.2900000000009</c:v>
                </c:pt>
                <c:pt idx="99">
                  <c:v>3967.3600000000006</c:v>
                </c:pt>
                <c:pt idx="100">
                  <c:v>3606.4700000000012</c:v>
                </c:pt>
                <c:pt idx="101">
                  <c:v>2619.9700000000012</c:v>
                </c:pt>
                <c:pt idx="102">
                  <c:v>5465.8899999999994</c:v>
                </c:pt>
                <c:pt idx="103">
                  <c:v>2295.5999999999985</c:v>
                </c:pt>
                <c:pt idx="104">
                  <c:v>5147.82</c:v>
                </c:pt>
                <c:pt idx="105">
                  <c:v>3278.1500000000015</c:v>
                </c:pt>
                <c:pt idx="106">
                  <c:v>4441.1900000000023</c:v>
                </c:pt>
                <c:pt idx="107">
                  <c:v>5862.6699999999983</c:v>
                </c:pt>
                <c:pt idx="108">
                  <c:v>2854.6800000000003</c:v>
                </c:pt>
                <c:pt idx="109">
                  <c:v>1817.989999999998</c:v>
                </c:pt>
                <c:pt idx="110">
                  <c:v>2762.2799999999988</c:v>
                </c:pt>
                <c:pt idx="111">
                  <c:v>4183.32</c:v>
                </c:pt>
                <c:pt idx="112">
                  <c:v>2514.75</c:v>
                </c:pt>
                <c:pt idx="113">
                  <c:v>4748.0499999999956</c:v>
                </c:pt>
                <c:pt idx="114">
                  <c:v>2535.8199999999997</c:v>
                </c:pt>
                <c:pt idx="115">
                  <c:v>3557.4499999999971</c:v>
                </c:pt>
                <c:pt idx="116">
                  <c:v>2325.3099999999977</c:v>
                </c:pt>
                <c:pt idx="117">
                  <c:v>1539.1999999999971</c:v>
                </c:pt>
                <c:pt idx="118">
                  <c:v>3202.760000000002</c:v>
                </c:pt>
                <c:pt idx="119">
                  <c:v>2195.6699999999983</c:v>
                </c:pt>
                <c:pt idx="120">
                  <c:v>2203.6100000000006</c:v>
                </c:pt>
                <c:pt idx="121">
                  <c:v>1080.7900000000009</c:v>
                </c:pt>
                <c:pt idx="122">
                  <c:v>1397.9100000000035</c:v>
                </c:pt>
                <c:pt idx="123">
                  <c:v>2506.3799999999974</c:v>
                </c:pt>
                <c:pt idx="124">
                  <c:v>1745.0699999999997</c:v>
                </c:pt>
                <c:pt idx="125">
                  <c:v>2196.4700000000012</c:v>
                </c:pt>
                <c:pt idx="126">
                  <c:v>1832.7700000000041</c:v>
                </c:pt>
                <c:pt idx="127">
                  <c:v>3127.1200000000026</c:v>
                </c:pt>
                <c:pt idx="128">
                  <c:v>2459.6599999999962</c:v>
                </c:pt>
                <c:pt idx="129">
                  <c:v>1129.1900000000023</c:v>
                </c:pt>
                <c:pt idx="130">
                  <c:v>3237.9599999999991</c:v>
                </c:pt>
                <c:pt idx="131">
                  <c:v>1500.7599999999948</c:v>
                </c:pt>
                <c:pt idx="132">
                  <c:v>1663.1699999999983</c:v>
                </c:pt>
                <c:pt idx="133">
                  <c:v>3872.3199999999997</c:v>
                </c:pt>
                <c:pt idx="134">
                  <c:v>3308.2999999999956</c:v>
                </c:pt>
                <c:pt idx="135">
                  <c:v>1612.7099999999991</c:v>
                </c:pt>
                <c:pt idx="136">
                  <c:v>3372.1900000000023</c:v>
                </c:pt>
                <c:pt idx="137">
                  <c:v>2210.8300000000017</c:v>
                </c:pt>
                <c:pt idx="138">
                  <c:v>8227.9199999999983</c:v>
                </c:pt>
                <c:pt idx="139">
                  <c:v>3151.4600000000064</c:v>
                </c:pt>
                <c:pt idx="140">
                  <c:v>3614.0999999999985</c:v>
                </c:pt>
                <c:pt idx="141">
                  <c:v>3062.5</c:v>
                </c:pt>
                <c:pt idx="142">
                  <c:v>4826.4200000000055</c:v>
                </c:pt>
                <c:pt idx="143">
                  <c:v>4406.1299999999974</c:v>
                </c:pt>
                <c:pt idx="144">
                  <c:v>2362.2799999999988</c:v>
                </c:pt>
                <c:pt idx="145">
                  <c:v>3346.5299999999988</c:v>
                </c:pt>
                <c:pt idx="146">
                  <c:v>5435.1999999999971</c:v>
                </c:pt>
                <c:pt idx="147">
                  <c:v>2097.7699999999968</c:v>
                </c:pt>
                <c:pt idx="148">
                  <c:v>2339.2900000000009</c:v>
                </c:pt>
                <c:pt idx="149">
                  <c:v>2697.8099999999977</c:v>
                </c:pt>
                <c:pt idx="150">
                  <c:v>4771.1200000000026</c:v>
                </c:pt>
                <c:pt idx="151">
                  <c:v>1396.0699999999997</c:v>
                </c:pt>
                <c:pt idx="152">
                  <c:v>1760.679999999993</c:v>
                </c:pt>
                <c:pt idx="153">
                  <c:v>2382.4399999999951</c:v>
                </c:pt>
                <c:pt idx="154">
                  <c:v>4022.75</c:v>
                </c:pt>
                <c:pt idx="155">
                  <c:v>4942.3000000000029</c:v>
                </c:pt>
                <c:pt idx="156">
                  <c:v>2980.7999999999956</c:v>
                </c:pt>
                <c:pt idx="157">
                  <c:v>3284.7799999999988</c:v>
                </c:pt>
                <c:pt idx="158">
                  <c:v>2489.4000000000015</c:v>
                </c:pt>
                <c:pt idx="159">
                  <c:v>2728.8799999999974</c:v>
                </c:pt>
                <c:pt idx="160">
                  <c:v>5447.8899999999994</c:v>
                </c:pt>
                <c:pt idx="161">
                  <c:v>2263.8899999999994</c:v>
                </c:pt>
                <c:pt idx="162">
                  <c:v>8788.8300000000017</c:v>
                </c:pt>
                <c:pt idx="163">
                  <c:v>4350.82</c:v>
                </c:pt>
                <c:pt idx="164">
                  <c:v>2569.5400000000009</c:v>
                </c:pt>
                <c:pt idx="165">
                  <c:v>3975.5299999999988</c:v>
                </c:pt>
                <c:pt idx="166">
                  <c:v>5756.6900000000023</c:v>
                </c:pt>
                <c:pt idx="167">
                  <c:v>4416.2699999999968</c:v>
                </c:pt>
                <c:pt idx="168">
                  <c:v>3444.6299999999974</c:v>
                </c:pt>
                <c:pt idx="169">
                  <c:v>12864.620000000003</c:v>
                </c:pt>
                <c:pt idx="170">
                  <c:v>7412.3600000000006</c:v>
                </c:pt>
                <c:pt idx="171">
                  <c:v>8555.7200000000012</c:v>
                </c:pt>
                <c:pt idx="172">
                  <c:v>3447.3700000000026</c:v>
                </c:pt>
                <c:pt idx="173">
                  <c:v>7061.880000000001</c:v>
                </c:pt>
                <c:pt idx="174">
                  <c:v>5284.0599999999977</c:v>
                </c:pt>
                <c:pt idx="175">
                  <c:v>3194.9199999999983</c:v>
                </c:pt>
                <c:pt idx="176">
                  <c:v>2876.25</c:v>
                </c:pt>
                <c:pt idx="177">
                  <c:v>3131.7200000000012</c:v>
                </c:pt>
                <c:pt idx="178">
                  <c:v>4077.9300000000003</c:v>
                </c:pt>
                <c:pt idx="179">
                  <c:v>3540.5699999999997</c:v>
                </c:pt>
                <c:pt idx="180">
                  <c:v>2879.9300000000003</c:v>
                </c:pt>
                <c:pt idx="181">
                  <c:v>3226.3099999999977</c:v>
                </c:pt>
                <c:pt idx="182">
                  <c:v>2109.6500000000015</c:v>
                </c:pt>
                <c:pt idx="183">
                  <c:v>2265.0299999999988</c:v>
                </c:pt>
                <c:pt idx="184">
                  <c:v>2234.9799999999959</c:v>
                </c:pt>
                <c:pt idx="185">
                  <c:v>3524.7699999999968</c:v>
                </c:pt>
                <c:pt idx="186">
                  <c:v>3017.2999999999956</c:v>
                </c:pt>
                <c:pt idx="187">
                  <c:v>1131.8399999999965</c:v>
                </c:pt>
                <c:pt idx="188">
                  <c:v>3309.9300000000003</c:v>
                </c:pt>
                <c:pt idx="189">
                  <c:v>2902.9500000000007</c:v>
                </c:pt>
                <c:pt idx="190">
                  <c:v>5061.5000000000036</c:v>
                </c:pt>
                <c:pt idx="191">
                  <c:v>2486.7400000000052</c:v>
                </c:pt>
                <c:pt idx="192">
                  <c:v>1564.2400000000052</c:v>
                </c:pt>
                <c:pt idx="193">
                  <c:v>2680.739999999998</c:v>
                </c:pt>
                <c:pt idx="194">
                  <c:v>4458.6699999999983</c:v>
                </c:pt>
                <c:pt idx="195">
                  <c:v>2221.0800000000017</c:v>
                </c:pt>
                <c:pt idx="196">
                  <c:v>1685.7999999999956</c:v>
                </c:pt>
                <c:pt idx="197">
                  <c:v>2340.75</c:v>
                </c:pt>
                <c:pt idx="198">
                  <c:v>2074</c:v>
                </c:pt>
                <c:pt idx="199">
                  <c:v>2931.4100000000035</c:v>
                </c:pt>
                <c:pt idx="200">
                  <c:v>1524.7400000000052</c:v>
                </c:pt>
                <c:pt idx="201">
                  <c:v>2627.4000000000015</c:v>
                </c:pt>
                <c:pt idx="202">
                  <c:v>4425.7000000000007</c:v>
                </c:pt>
                <c:pt idx="203">
                  <c:v>4398.8299999999981</c:v>
                </c:pt>
                <c:pt idx="204">
                  <c:v>2980.7800000000025</c:v>
                </c:pt>
                <c:pt idx="205">
                  <c:v>2843.6399999999994</c:v>
                </c:pt>
                <c:pt idx="206">
                  <c:v>4136.369999999999</c:v>
                </c:pt>
                <c:pt idx="207">
                  <c:v>2453.09</c:v>
                </c:pt>
                <c:pt idx="208">
                  <c:v>2584.369999999999</c:v>
                </c:pt>
                <c:pt idx="209">
                  <c:v>1317.8099999999977</c:v>
                </c:pt>
                <c:pt idx="210">
                  <c:v>2289.6299999999974</c:v>
                </c:pt>
                <c:pt idx="211">
                  <c:v>1988.6100000000006</c:v>
                </c:pt>
                <c:pt idx="212">
                  <c:v>2152.2000000000044</c:v>
                </c:pt>
                <c:pt idx="213">
                  <c:v>1168.9099999999962</c:v>
                </c:pt>
                <c:pt idx="214">
                  <c:v>1506.5600000000049</c:v>
                </c:pt>
                <c:pt idx="215">
                  <c:v>1541.0899999999965</c:v>
                </c:pt>
                <c:pt idx="216">
                  <c:v>2070.679999999993</c:v>
                </c:pt>
                <c:pt idx="217">
                  <c:v>1438.6200000000026</c:v>
                </c:pt>
                <c:pt idx="218">
                  <c:v>1158.3700000000026</c:v>
                </c:pt>
                <c:pt idx="219">
                  <c:v>1774.7300000000032</c:v>
                </c:pt>
                <c:pt idx="220">
                  <c:v>1723.4099999999999</c:v>
                </c:pt>
                <c:pt idx="221">
                  <c:v>1093.0599999999977</c:v>
                </c:pt>
                <c:pt idx="222">
                  <c:v>1237.9599999999991</c:v>
                </c:pt>
                <c:pt idx="223">
                  <c:v>1894.8500000000022</c:v>
                </c:pt>
                <c:pt idx="224">
                  <c:v>1065.6800000000003</c:v>
                </c:pt>
                <c:pt idx="225">
                  <c:v>1422.2800000000025</c:v>
                </c:pt>
                <c:pt idx="226">
                  <c:v>1983.9300000000003</c:v>
                </c:pt>
                <c:pt idx="227">
                  <c:v>1117.7400000000016</c:v>
                </c:pt>
                <c:pt idx="228">
                  <c:v>711.94999999999709</c:v>
                </c:pt>
                <c:pt idx="229">
                  <c:v>1183.5099999999984</c:v>
                </c:pt>
                <c:pt idx="230">
                  <c:v>1322.119999999999</c:v>
                </c:pt>
                <c:pt idx="231">
                  <c:v>1645.2299999999996</c:v>
                </c:pt>
                <c:pt idx="232">
                  <c:v>3226.1500000000015</c:v>
                </c:pt>
                <c:pt idx="233">
                  <c:v>831.10000000000218</c:v>
                </c:pt>
                <c:pt idx="234">
                  <c:v>1523.6600000000035</c:v>
                </c:pt>
                <c:pt idx="235">
                  <c:v>1065.5299999999988</c:v>
                </c:pt>
                <c:pt idx="236">
                  <c:v>1483.0900000000038</c:v>
                </c:pt>
                <c:pt idx="237">
                  <c:v>5212.3700000000026</c:v>
                </c:pt>
                <c:pt idx="238">
                  <c:v>2965.2099999999991</c:v>
                </c:pt>
                <c:pt idx="239">
                  <c:v>1953.6299999999974</c:v>
                </c:pt>
                <c:pt idx="240">
                  <c:v>1241.010000000002</c:v>
                </c:pt>
                <c:pt idx="241">
                  <c:v>3838.2000000000044</c:v>
                </c:pt>
                <c:pt idx="242">
                  <c:v>1120.6199999999953</c:v>
                </c:pt>
                <c:pt idx="243">
                  <c:v>3000.739999999998</c:v>
                </c:pt>
                <c:pt idx="244">
                  <c:v>1672.8300000000017</c:v>
                </c:pt>
                <c:pt idx="245">
                  <c:v>1967.9799999999959</c:v>
                </c:pt>
                <c:pt idx="246">
                  <c:v>2363.1300000000047</c:v>
                </c:pt>
                <c:pt idx="247">
                  <c:v>3883.9300000000003</c:v>
                </c:pt>
                <c:pt idx="248">
                  <c:v>3339.4800000000032</c:v>
                </c:pt>
                <c:pt idx="249">
                  <c:v>2071.2900000000009</c:v>
                </c:pt>
                <c:pt idx="250">
                  <c:v>1950.4399999999951</c:v>
                </c:pt>
                <c:pt idx="251">
                  <c:v>3608.1399999999994</c:v>
                </c:pt>
                <c:pt idx="252">
                  <c:v>1932.4300000000003</c:v>
                </c:pt>
                <c:pt idx="253">
                  <c:v>1383.9199999999983</c:v>
                </c:pt>
                <c:pt idx="254">
                  <c:v>2367.4600000000064</c:v>
                </c:pt>
                <c:pt idx="255">
                  <c:v>3549.5600000000049</c:v>
                </c:pt>
                <c:pt idx="256">
                  <c:v>1921.0500000000029</c:v>
                </c:pt>
                <c:pt idx="257">
                  <c:v>1777.5200000000041</c:v>
                </c:pt>
                <c:pt idx="258">
                  <c:v>2297.7799999999988</c:v>
                </c:pt>
                <c:pt idx="259">
                  <c:v>2627.1500000000015</c:v>
                </c:pt>
                <c:pt idx="260">
                  <c:v>1588.0299999999988</c:v>
                </c:pt>
                <c:pt idx="261">
                  <c:v>2972.4400000000023</c:v>
                </c:pt>
                <c:pt idx="262">
                  <c:v>2691.4400000000023</c:v>
                </c:pt>
                <c:pt idx="263">
                  <c:v>1404.8199999999997</c:v>
                </c:pt>
                <c:pt idx="264">
                  <c:v>1271.6699999999983</c:v>
                </c:pt>
                <c:pt idx="265">
                  <c:v>1407.4700000000012</c:v>
                </c:pt>
                <c:pt idx="266">
                  <c:v>2191.6499999999942</c:v>
                </c:pt>
                <c:pt idx="267">
                  <c:v>2039.2699999999968</c:v>
                </c:pt>
                <c:pt idx="268">
                  <c:v>2941.8000000000029</c:v>
                </c:pt>
                <c:pt idx="269">
                  <c:v>2718.510000000002</c:v>
                </c:pt>
                <c:pt idx="270">
                  <c:v>784.27000000000407</c:v>
                </c:pt>
                <c:pt idx="271">
                  <c:v>1718.25</c:v>
                </c:pt>
                <c:pt idx="272">
                  <c:v>1975.3400000000038</c:v>
                </c:pt>
                <c:pt idx="273">
                  <c:v>1439.4600000000064</c:v>
                </c:pt>
                <c:pt idx="274">
                  <c:v>2548.6499999999942</c:v>
                </c:pt>
                <c:pt idx="275">
                  <c:v>1691.0999999999985</c:v>
                </c:pt>
                <c:pt idx="276">
                  <c:v>2596.1800000000003</c:v>
                </c:pt>
                <c:pt idx="277">
                  <c:v>996.80000000000291</c:v>
                </c:pt>
                <c:pt idx="278">
                  <c:v>2330.0800000000017</c:v>
                </c:pt>
                <c:pt idx="279">
                  <c:v>1647.260000000002</c:v>
                </c:pt>
                <c:pt idx="280">
                  <c:v>9568.5500000000029</c:v>
                </c:pt>
                <c:pt idx="281">
                  <c:v>2772.6699999999983</c:v>
                </c:pt>
                <c:pt idx="282">
                  <c:v>1592.2099999999991</c:v>
                </c:pt>
                <c:pt idx="283">
                  <c:v>2687.25</c:v>
                </c:pt>
                <c:pt idx="284">
                  <c:v>1151.0200000000041</c:v>
                </c:pt>
                <c:pt idx="285">
                  <c:v>1574.4199999999983</c:v>
                </c:pt>
                <c:pt idx="286">
                  <c:v>3007.3600000000006</c:v>
                </c:pt>
                <c:pt idx="287">
                  <c:v>2465.7999999999956</c:v>
                </c:pt>
                <c:pt idx="288">
                  <c:v>1677.1399999999994</c:v>
                </c:pt>
                <c:pt idx="289">
                  <c:v>1407.2700000000041</c:v>
                </c:pt>
                <c:pt idx="290">
                  <c:v>1328.4000000000015</c:v>
                </c:pt>
                <c:pt idx="291">
                  <c:v>1704.5</c:v>
                </c:pt>
                <c:pt idx="292">
                  <c:v>1408.5699999999997</c:v>
                </c:pt>
                <c:pt idx="293">
                  <c:v>4729.2799999999988</c:v>
                </c:pt>
                <c:pt idx="294">
                  <c:v>3820</c:v>
                </c:pt>
                <c:pt idx="295">
                  <c:v>3352.9900000000052</c:v>
                </c:pt>
                <c:pt idx="296">
                  <c:v>1832.8300000000017</c:v>
                </c:pt>
                <c:pt idx="297">
                  <c:v>4143.93</c:v>
                </c:pt>
                <c:pt idx="298">
                  <c:v>1236.3400000000038</c:v>
                </c:pt>
                <c:pt idx="299">
                  <c:v>3070.8400000000038</c:v>
                </c:pt>
                <c:pt idx="300">
                  <c:v>2122.6200000000026</c:v>
                </c:pt>
                <c:pt idx="301">
                  <c:v>1843.489999999998</c:v>
                </c:pt>
                <c:pt idx="302">
                  <c:v>1715.5900000000038</c:v>
                </c:pt>
                <c:pt idx="303">
                  <c:v>2648.0199999999968</c:v>
                </c:pt>
                <c:pt idx="304">
                  <c:v>5115.9900000000052</c:v>
                </c:pt>
                <c:pt idx="305">
                  <c:v>816.55999999999767</c:v>
                </c:pt>
                <c:pt idx="306">
                  <c:v>1973.4000000000015</c:v>
                </c:pt>
                <c:pt idx="307">
                  <c:v>2411.7799999999988</c:v>
                </c:pt>
                <c:pt idx="308">
                  <c:v>2767.1500000000015</c:v>
                </c:pt>
                <c:pt idx="309">
                  <c:v>5080.2699999999968</c:v>
                </c:pt>
                <c:pt idx="310">
                  <c:v>1813.1500000000015</c:v>
                </c:pt>
                <c:pt idx="311">
                  <c:v>2234.9200000000055</c:v>
                </c:pt>
                <c:pt idx="312">
                  <c:v>1662.8000000000029</c:v>
                </c:pt>
                <c:pt idx="313">
                  <c:v>2137.0400000000009</c:v>
                </c:pt>
                <c:pt idx="314">
                  <c:v>3273.2700000000041</c:v>
                </c:pt>
                <c:pt idx="315">
                  <c:v>3149.9099999999962</c:v>
                </c:pt>
                <c:pt idx="316">
                  <c:v>3317.6900000000023</c:v>
                </c:pt>
                <c:pt idx="317">
                  <c:v>1521.6599999999962</c:v>
                </c:pt>
                <c:pt idx="318">
                  <c:v>5888.989999999998</c:v>
                </c:pt>
                <c:pt idx="319">
                  <c:v>2068.3600000000006</c:v>
                </c:pt>
                <c:pt idx="320">
                  <c:v>2481.0499999999956</c:v>
                </c:pt>
                <c:pt idx="321">
                  <c:v>2601.9000000000015</c:v>
                </c:pt>
                <c:pt idx="322">
                  <c:v>2811.5999999999985</c:v>
                </c:pt>
                <c:pt idx="323">
                  <c:v>3319.7200000000012</c:v>
                </c:pt>
                <c:pt idx="324">
                  <c:v>4483.1399999999994</c:v>
                </c:pt>
                <c:pt idx="325">
                  <c:v>3592.2199999999939</c:v>
                </c:pt>
                <c:pt idx="326">
                  <c:v>1917.3600000000006</c:v>
                </c:pt>
                <c:pt idx="327">
                  <c:v>1862.4500000000044</c:v>
                </c:pt>
                <c:pt idx="328">
                  <c:v>3037.5299999999988</c:v>
                </c:pt>
                <c:pt idx="329">
                  <c:v>3237.8699999999953</c:v>
                </c:pt>
                <c:pt idx="330">
                  <c:v>3226.989999999998</c:v>
                </c:pt>
                <c:pt idx="331">
                  <c:v>3921.7099999999991</c:v>
                </c:pt>
                <c:pt idx="332">
                  <c:v>2597.6399999999994</c:v>
                </c:pt>
                <c:pt idx="333">
                  <c:v>1411.760000000002</c:v>
                </c:pt>
                <c:pt idx="334">
                  <c:v>2331.8399999999965</c:v>
                </c:pt>
                <c:pt idx="335">
                  <c:v>2723.8199999999997</c:v>
                </c:pt>
                <c:pt idx="336">
                  <c:v>3569.7300000000032</c:v>
                </c:pt>
                <c:pt idx="337">
                  <c:v>2332.7000000000044</c:v>
                </c:pt>
                <c:pt idx="338">
                  <c:v>2323.6299999999974</c:v>
                </c:pt>
                <c:pt idx="339">
                  <c:v>1696.8600000000006</c:v>
                </c:pt>
                <c:pt idx="340">
                  <c:v>1426.9000000000015</c:v>
                </c:pt>
                <c:pt idx="341">
                  <c:v>1894.5</c:v>
                </c:pt>
                <c:pt idx="342">
                  <c:v>4329.6700000000055</c:v>
                </c:pt>
                <c:pt idx="343">
                  <c:v>2148.2799999999988</c:v>
                </c:pt>
                <c:pt idx="344">
                  <c:v>5581.5200000000041</c:v>
                </c:pt>
                <c:pt idx="345">
                  <c:v>1398.5199999999968</c:v>
                </c:pt>
                <c:pt idx="346">
                  <c:v>3126.8999999999942</c:v>
                </c:pt>
                <c:pt idx="347">
                  <c:v>1611.9399999999951</c:v>
                </c:pt>
                <c:pt idx="348">
                  <c:v>1847.3700000000026</c:v>
                </c:pt>
                <c:pt idx="349">
                  <c:v>2733.4300000000076</c:v>
                </c:pt>
                <c:pt idx="350">
                  <c:v>4704.8600000000006</c:v>
                </c:pt>
                <c:pt idx="351">
                  <c:v>2308.1999999999971</c:v>
                </c:pt>
                <c:pt idx="352">
                  <c:v>4397.7099999999991</c:v>
                </c:pt>
                <c:pt idx="353">
                  <c:v>2645.9300000000003</c:v>
                </c:pt>
                <c:pt idx="354">
                  <c:v>2390.1499999999942</c:v>
                </c:pt>
                <c:pt idx="355">
                  <c:v>1385.5</c:v>
                </c:pt>
                <c:pt idx="356">
                  <c:v>3586.5200000000041</c:v>
                </c:pt>
                <c:pt idx="357">
                  <c:v>2242.7599999999948</c:v>
                </c:pt>
                <c:pt idx="358">
                  <c:v>1838.8499999999985</c:v>
                </c:pt>
                <c:pt idx="359">
                  <c:v>2221.2799999999988</c:v>
                </c:pt>
                <c:pt idx="360">
                  <c:v>5613.7200000000012</c:v>
                </c:pt>
                <c:pt idx="361">
                  <c:v>1660.9000000000015</c:v>
                </c:pt>
                <c:pt idx="362">
                  <c:v>3817.0999999999985</c:v>
                </c:pt>
                <c:pt idx="363">
                  <c:v>2080.3499999999985</c:v>
                </c:pt>
                <c:pt idx="364">
                  <c:v>3056.1200000000026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B35-4247-840F-606AD9AA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58544"/>
        <c:axId val="2132859792"/>
      </c:lineChart>
      <c:dateAx>
        <c:axId val="2132851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7712"/>
        <c:crosses val="autoZero"/>
        <c:auto val="1"/>
        <c:lblOffset val="100"/>
        <c:baseTimeUnit val="days"/>
      </c:dateAx>
      <c:valAx>
        <c:axId val="21328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1472"/>
        <c:crosses val="autoZero"/>
        <c:crossBetween val="between"/>
        <c:majorUnit val="100000000000"/>
        <c:dispUnits>
          <c:builtInUnit val="billions"/>
          <c:dispUnitsLbl>
            <c:layout>
              <c:manualLayout>
                <c:xMode val="edge"/>
                <c:yMode val="edge"/>
                <c:x val="1.7045457087427985E-2"/>
                <c:y val="0.19981269900730475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132859792"/>
        <c:scaling>
          <c:orientation val="minMax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8544"/>
        <c:crosses val="max"/>
        <c:crossBetween val="between"/>
        <c:majorUnit val="3500"/>
      </c:valAx>
      <c:dateAx>
        <c:axId val="21328585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3285979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Proportion of Daily Changes in Bitcoin's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C3-4998-A36C-94C85882B57D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C3-4998-A36C-94C85882B57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'Daily Price Changes'!$G$4:$G$5</c:f>
              <c:strCache>
                <c:ptCount val="2"/>
                <c:pt idx="0">
                  <c:v>Increase</c:v>
                </c:pt>
                <c:pt idx="1">
                  <c:v>Decrease</c:v>
                </c:pt>
              </c:strCache>
            </c:strRef>
          </c:cat>
          <c:val>
            <c:numRef>
              <c:f>'Daily Price Changes'!$H$4:$H$5</c:f>
              <c:numCache>
                <c:formatCode>General</c:formatCode>
                <c:ptCount val="2"/>
                <c:pt idx="0">
                  <c:v>190</c:v>
                </c:pt>
                <c:pt idx="1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3-4998-A36C-94C85882B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1" i="0" baseline="0">
                <a:solidFill>
                  <a:schemeClr val="accent5">
                    <a:lumMod val="50000"/>
                  </a:schemeClr>
                </a:solidFill>
                <a:effectLst/>
              </a:rPr>
              <a:t>Bitcoin's Average </a:t>
            </a:r>
            <a:r>
              <a:rPr lang="es-MX" sz="1400" b="1" i="0" u="none" strike="noStrike" baseline="0">
                <a:solidFill>
                  <a:schemeClr val="accent5">
                    <a:lumMod val="50000"/>
                  </a:schemeClr>
                </a:solidFill>
                <a:effectLst/>
              </a:rPr>
              <a:t>Monthly </a:t>
            </a:r>
            <a:r>
              <a:rPr lang="es-MX" sz="1400" b="1" i="0" baseline="0">
                <a:solidFill>
                  <a:schemeClr val="accent5">
                    <a:lumMod val="50000"/>
                  </a:schemeClr>
                </a:solidFill>
                <a:effectLst/>
              </a:rPr>
              <a:t>Closing</a:t>
            </a:r>
            <a:endParaRPr lang="en-US" sz="1400" b="1">
              <a:solidFill>
                <a:schemeClr val="accent5">
                  <a:lumMod val="50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'Average Monthly Closing'!$G$4:$G$15</c:f>
              <c:numCache>
                <c:formatCode>mmm\-yy</c:formatCode>
                <c:ptCount val="12"/>
                <c:pt idx="0">
                  <c:v>44166</c:v>
                </c:pt>
                <c:pt idx="1">
                  <c:v>44197</c:v>
                </c:pt>
                <c:pt idx="2">
                  <c:v>44228</c:v>
                </c:pt>
                <c:pt idx="3">
                  <c:v>44256</c:v>
                </c:pt>
                <c:pt idx="4">
                  <c:v>44287</c:v>
                </c:pt>
                <c:pt idx="5">
                  <c:v>44317</c:v>
                </c:pt>
                <c:pt idx="6">
                  <c:v>44348</c:v>
                </c:pt>
                <c:pt idx="7">
                  <c:v>44378</c:v>
                </c:pt>
                <c:pt idx="8">
                  <c:v>44409</c:v>
                </c:pt>
                <c:pt idx="9">
                  <c:v>44440</c:v>
                </c:pt>
                <c:pt idx="10">
                  <c:v>44470</c:v>
                </c:pt>
                <c:pt idx="11">
                  <c:v>44501</c:v>
                </c:pt>
              </c:numCache>
            </c:numRef>
          </c:cat>
          <c:val>
            <c:numRef>
              <c:f>'Average Monthly Closing'!$H$4:$H$15</c:f>
              <c:numCache>
                <c:formatCode>"$"#,##0.00</c:formatCode>
                <c:ptCount val="12"/>
                <c:pt idx="0">
                  <c:v>21983.136774193546</c:v>
                </c:pt>
                <c:pt idx="1">
                  <c:v>34761.650322580652</c:v>
                </c:pt>
                <c:pt idx="2">
                  <c:v>46306.798214285714</c:v>
                </c:pt>
                <c:pt idx="3">
                  <c:v>54998.007419354828</c:v>
                </c:pt>
                <c:pt idx="4">
                  <c:v>57206.720333333338</c:v>
                </c:pt>
                <c:pt idx="5">
                  <c:v>46443.286129032262</c:v>
                </c:pt>
                <c:pt idx="6">
                  <c:v>35845.155333333336</c:v>
                </c:pt>
                <c:pt idx="7">
                  <c:v>34444.974516129034</c:v>
                </c:pt>
                <c:pt idx="8">
                  <c:v>45709.02322580645</c:v>
                </c:pt>
                <c:pt idx="9">
                  <c:v>45939.771666666675</c:v>
                </c:pt>
                <c:pt idx="10">
                  <c:v>57911.971290322581</c:v>
                </c:pt>
                <c:pt idx="11">
                  <c:v>60621.489666666668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9-468E-8A3E-643F8C21D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508222576"/>
        <c:axId val="508208016"/>
      </c:barChart>
      <c:dateAx>
        <c:axId val="508222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08016"/>
        <c:crosses val="autoZero"/>
        <c:auto val="1"/>
        <c:lblOffset val="100"/>
        <c:baseTimeUnit val="months"/>
      </c:dateAx>
      <c:valAx>
        <c:axId val="508208016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22576"/>
        <c:crosses val="autoZero"/>
        <c:crossBetween val="between"/>
        <c:majorUnit val="1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Bitcoin's Trading Volume </a:t>
            </a:r>
            <a:r>
              <a:rPr lang="en-US" sz="1400" b="1" i="0" u="none" strike="noStrike" baseline="0">
                <a:solidFill>
                  <a:schemeClr val="accent5">
                    <a:lumMod val="50000"/>
                  </a:schemeClr>
                </a:solidFill>
                <a:effectLst/>
              </a:rPr>
              <a:t>Fluctuations</a:t>
            </a:r>
            <a:endParaRPr lang="en-US" b="1">
              <a:solidFill>
                <a:schemeClr val="accent5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Trading Volume'!$B$4:$B$368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'Daily Trading Volume'!$C$4:$C$368</c:f>
              <c:numCache>
                <c:formatCode>#,##0</c:formatCode>
                <c:ptCount val="365"/>
                <c:pt idx="0">
                  <c:v>49633658712</c:v>
                </c:pt>
                <c:pt idx="1">
                  <c:v>37387697139</c:v>
                </c:pt>
                <c:pt idx="2">
                  <c:v>31930317405</c:v>
                </c:pt>
                <c:pt idx="3">
                  <c:v>33872388058</c:v>
                </c:pt>
                <c:pt idx="4">
                  <c:v>27242455064</c:v>
                </c:pt>
                <c:pt idx="5">
                  <c:v>25293775714</c:v>
                </c:pt>
                <c:pt idx="6">
                  <c:v>26896357742</c:v>
                </c:pt>
                <c:pt idx="7">
                  <c:v>31692288756</c:v>
                </c:pt>
                <c:pt idx="8">
                  <c:v>34420373071</c:v>
                </c:pt>
                <c:pt idx="9">
                  <c:v>25547132265</c:v>
                </c:pt>
                <c:pt idx="10">
                  <c:v>27919640985</c:v>
                </c:pt>
                <c:pt idx="11">
                  <c:v>21752580802</c:v>
                </c:pt>
                <c:pt idx="12">
                  <c:v>25450468637</c:v>
                </c:pt>
                <c:pt idx="13">
                  <c:v>22473997681</c:v>
                </c:pt>
                <c:pt idx="14">
                  <c:v>26741982541</c:v>
                </c:pt>
                <c:pt idx="15">
                  <c:v>44409011479</c:v>
                </c:pt>
                <c:pt idx="16">
                  <c:v>71378606374</c:v>
                </c:pt>
                <c:pt idx="17">
                  <c:v>40387896275</c:v>
                </c:pt>
                <c:pt idx="18">
                  <c:v>38487546580</c:v>
                </c:pt>
                <c:pt idx="19">
                  <c:v>37844228422</c:v>
                </c:pt>
                <c:pt idx="20">
                  <c:v>45852713981</c:v>
                </c:pt>
                <c:pt idx="21">
                  <c:v>44171632681</c:v>
                </c:pt>
                <c:pt idx="22">
                  <c:v>51146161904</c:v>
                </c:pt>
                <c:pt idx="23">
                  <c:v>41080759713</c:v>
                </c:pt>
                <c:pt idx="24">
                  <c:v>42068395846</c:v>
                </c:pt>
                <c:pt idx="25">
                  <c:v>48332647295</c:v>
                </c:pt>
                <c:pt idx="26">
                  <c:v>66479895605</c:v>
                </c:pt>
                <c:pt idx="27">
                  <c:v>49056742893</c:v>
                </c:pt>
                <c:pt idx="28">
                  <c:v>45265946774</c:v>
                </c:pt>
                <c:pt idx="29">
                  <c:v>51287442704</c:v>
                </c:pt>
                <c:pt idx="30">
                  <c:v>46754964848</c:v>
                </c:pt>
                <c:pt idx="31">
                  <c:v>40730301359</c:v>
                </c:pt>
                <c:pt idx="32">
                  <c:v>67865420765</c:v>
                </c:pt>
                <c:pt idx="33">
                  <c:v>78665235202</c:v>
                </c:pt>
                <c:pt idx="34">
                  <c:v>81163475344</c:v>
                </c:pt>
                <c:pt idx="35">
                  <c:v>67547324782</c:v>
                </c:pt>
                <c:pt idx="36">
                  <c:v>75289433811</c:v>
                </c:pt>
                <c:pt idx="37">
                  <c:v>84762141031</c:v>
                </c:pt>
                <c:pt idx="38">
                  <c:v>88107519480</c:v>
                </c:pt>
                <c:pt idx="39">
                  <c:v>61984162837</c:v>
                </c:pt>
                <c:pt idx="40">
                  <c:v>79980747690</c:v>
                </c:pt>
                <c:pt idx="41">
                  <c:v>123321000000</c:v>
                </c:pt>
                <c:pt idx="42">
                  <c:v>74773277909</c:v>
                </c:pt>
                <c:pt idx="43">
                  <c:v>69364315979</c:v>
                </c:pt>
                <c:pt idx="44">
                  <c:v>63615990033</c:v>
                </c:pt>
                <c:pt idx="45">
                  <c:v>67760757881</c:v>
                </c:pt>
                <c:pt idx="46">
                  <c:v>57706187875</c:v>
                </c:pt>
                <c:pt idx="47">
                  <c:v>52359854336</c:v>
                </c:pt>
                <c:pt idx="48">
                  <c:v>49511702429</c:v>
                </c:pt>
                <c:pt idx="49">
                  <c:v>57244195486</c:v>
                </c:pt>
                <c:pt idx="50">
                  <c:v>66834573161</c:v>
                </c:pt>
                <c:pt idx="51">
                  <c:v>75643067688</c:v>
                </c:pt>
                <c:pt idx="52">
                  <c:v>77207272511</c:v>
                </c:pt>
                <c:pt idx="53">
                  <c:v>48354737975</c:v>
                </c:pt>
                <c:pt idx="54">
                  <c:v>48643830599</c:v>
                </c:pt>
                <c:pt idx="55">
                  <c:v>59897054838</c:v>
                </c:pt>
                <c:pt idx="56">
                  <c:v>60255421470</c:v>
                </c:pt>
                <c:pt idx="57">
                  <c:v>62576762015</c:v>
                </c:pt>
                <c:pt idx="58">
                  <c:v>76517157706</c:v>
                </c:pt>
                <c:pt idx="59">
                  <c:v>117895000000</c:v>
                </c:pt>
                <c:pt idx="60">
                  <c:v>65141828798</c:v>
                </c:pt>
                <c:pt idx="61">
                  <c:v>52754542671</c:v>
                </c:pt>
                <c:pt idx="62">
                  <c:v>61400400660</c:v>
                </c:pt>
                <c:pt idx="63">
                  <c:v>63088585433</c:v>
                </c:pt>
                <c:pt idx="64">
                  <c:v>61166818159</c:v>
                </c:pt>
                <c:pt idx="65">
                  <c:v>68838074392</c:v>
                </c:pt>
                <c:pt idx="66">
                  <c:v>58598066402</c:v>
                </c:pt>
                <c:pt idx="67">
                  <c:v>71326033653</c:v>
                </c:pt>
                <c:pt idx="68">
                  <c:v>65500641143</c:v>
                </c:pt>
                <c:pt idx="69">
                  <c:v>101467000000</c:v>
                </c:pt>
                <c:pt idx="70">
                  <c:v>91809846886</c:v>
                </c:pt>
                <c:pt idx="71">
                  <c:v>87301089896</c:v>
                </c:pt>
                <c:pt idx="72">
                  <c:v>81388911810</c:v>
                </c:pt>
                <c:pt idx="73">
                  <c:v>76555041196</c:v>
                </c:pt>
                <c:pt idx="74">
                  <c:v>70250456155</c:v>
                </c:pt>
                <c:pt idx="75">
                  <c:v>71248675228</c:v>
                </c:pt>
                <c:pt idx="76">
                  <c:v>77069903166</c:v>
                </c:pt>
                <c:pt idx="77">
                  <c:v>77049582886</c:v>
                </c:pt>
                <c:pt idx="78">
                  <c:v>80820545404</c:v>
                </c:pt>
                <c:pt idx="79">
                  <c:v>52054723579</c:v>
                </c:pt>
                <c:pt idx="80">
                  <c:v>63495496918</c:v>
                </c:pt>
                <c:pt idx="81">
                  <c:v>68145460026</c:v>
                </c:pt>
                <c:pt idx="82">
                  <c:v>51897585191</c:v>
                </c:pt>
                <c:pt idx="83">
                  <c:v>92052420332</c:v>
                </c:pt>
                <c:pt idx="84">
                  <c:v>106102000000</c:v>
                </c:pt>
                <c:pt idx="85">
                  <c:v>63695521388</c:v>
                </c:pt>
                <c:pt idx="86">
                  <c:v>54506565949</c:v>
                </c:pt>
                <c:pt idx="87">
                  <c:v>350968000000</c:v>
                </c:pt>
                <c:pt idx="88">
                  <c:v>45910946382</c:v>
                </c:pt>
                <c:pt idx="89">
                  <c:v>53443887451</c:v>
                </c:pt>
                <c:pt idx="90">
                  <c:v>53891300112</c:v>
                </c:pt>
                <c:pt idx="91">
                  <c:v>47530897720</c:v>
                </c:pt>
                <c:pt idx="92">
                  <c:v>53220811975</c:v>
                </c:pt>
                <c:pt idx="93">
                  <c:v>52343816680</c:v>
                </c:pt>
                <c:pt idx="94">
                  <c:v>48625928883</c:v>
                </c:pt>
                <c:pt idx="95">
                  <c:v>34363564661</c:v>
                </c:pt>
                <c:pt idx="96">
                  <c:v>43137459378</c:v>
                </c:pt>
                <c:pt idx="97">
                  <c:v>48597428048</c:v>
                </c:pt>
                <c:pt idx="98">
                  <c:v>50912227385</c:v>
                </c:pt>
                <c:pt idx="99">
                  <c:v>57295577614</c:v>
                </c:pt>
                <c:pt idx="100">
                  <c:v>56772343595</c:v>
                </c:pt>
                <c:pt idx="101">
                  <c:v>55689944702</c:v>
                </c:pt>
                <c:pt idx="102">
                  <c:v>60669829814</c:v>
                </c:pt>
                <c:pt idx="103">
                  <c:v>43901225564</c:v>
                </c:pt>
                <c:pt idx="104">
                  <c:v>66419369890</c:v>
                </c:pt>
                <c:pt idx="105">
                  <c:v>59749798599</c:v>
                </c:pt>
                <c:pt idx="106">
                  <c:v>60258313191</c:v>
                </c:pt>
                <c:pt idx="107">
                  <c:v>55746041000</c:v>
                </c:pt>
                <c:pt idx="108">
                  <c:v>49063873786</c:v>
                </c:pt>
                <c:pt idx="109">
                  <c:v>50361731222</c:v>
                </c:pt>
                <c:pt idx="110">
                  <c:v>51943414539</c:v>
                </c:pt>
                <c:pt idx="111">
                  <c:v>56521454974</c:v>
                </c:pt>
                <c:pt idx="112">
                  <c:v>56435023914</c:v>
                </c:pt>
                <c:pt idx="113">
                  <c:v>70567223787</c:v>
                </c:pt>
                <c:pt idx="114">
                  <c:v>67999812841</c:v>
                </c:pt>
                <c:pt idx="115">
                  <c:v>56652197978</c:v>
                </c:pt>
                <c:pt idx="116">
                  <c:v>47266542233</c:v>
                </c:pt>
                <c:pt idx="117">
                  <c:v>47686580918</c:v>
                </c:pt>
                <c:pt idx="118">
                  <c:v>57625587027</c:v>
                </c:pt>
                <c:pt idx="119">
                  <c:v>54414116432</c:v>
                </c:pt>
                <c:pt idx="120">
                  <c:v>65520826225</c:v>
                </c:pt>
                <c:pt idx="121">
                  <c:v>61669163792</c:v>
                </c:pt>
                <c:pt idx="122">
                  <c:v>58727860620</c:v>
                </c:pt>
                <c:pt idx="123">
                  <c:v>59641344484</c:v>
                </c:pt>
                <c:pt idx="124">
                  <c:v>50749662970</c:v>
                </c:pt>
                <c:pt idx="125">
                  <c:v>60706272115</c:v>
                </c:pt>
                <c:pt idx="126">
                  <c:v>66058027988</c:v>
                </c:pt>
                <c:pt idx="127">
                  <c:v>75645303584</c:v>
                </c:pt>
                <c:pt idx="128">
                  <c:v>53053855641</c:v>
                </c:pt>
                <c:pt idx="129">
                  <c:v>46655208546</c:v>
                </c:pt>
                <c:pt idx="130">
                  <c:v>58238470525</c:v>
                </c:pt>
                <c:pt idx="131">
                  <c:v>46280252580</c:v>
                </c:pt>
                <c:pt idx="132">
                  <c:v>51828688519</c:v>
                </c:pt>
                <c:pt idx="133">
                  <c:v>69983454362</c:v>
                </c:pt>
                <c:pt idx="134">
                  <c:v>77451779687</c:v>
                </c:pt>
                <c:pt idx="135">
                  <c:v>60954381579</c:v>
                </c:pt>
                <c:pt idx="136">
                  <c:v>84293007468</c:v>
                </c:pt>
                <c:pt idx="137">
                  <c:v>66138759198</c:v>
                </c:pt>
                <c:pt idx="138">
                  <c:v>97468872758</c:v>
                </c:pt>
                <c:pt idx="139">
                  <c:v>65344865159</c:v>
                </c:pt>
                <c:pt idx="140">
                  <c:v>67849323955</c:v>
                </c:pt>
                <c:pt idx="141">
                  <c:v>54926612466</c:v>
                </c:pt>
                <c:pt idx="142">
                  <c:v>74798630778</c:v>
                </c:pt>
                <c:pt idx="143">
                  <c:v>86668667320</c:v>
                </c:pt>
                <c:pt idx="144">
                  <c:v>49014494781</c:v>
                </c:pt>
                <c:pt idx="145">
                  <c:v>46117114240</c:v>
                </c:pt>
                <c:pt idx="146">
                  <c:v>58284039825</c:v>
                </c:pt>
                <c:pt idx="147">
                  <c:v>49448222757</c:v>
                </c:pt>
                <c:pt idx="148">
                  <c:v>48000572955</c:v>
                </c:pt>
                <c:pt idx="149">
                  <c:v>46088929780</c:v>
                </c:pt>
                <c:pt idx="150">
                  <c:v>52395931985</c:v>
                </c:pt>
                <c:pt idx="151">
                  <c:v>42836427360</c:v>
                </c:pt>
                <c:pt idx="152">
                  <c:v>38177405335</c:v>
                </c:pt>
                <c:pt idx="153">
                  <c:v>51713139031</c:v>
                </c:pt>
                <c:pt idx="154">
                  <c:v>68564706967</c:v>
                </c:pt>
                <c:pt idx="155">
                  <c:v>69241316747</c:v>
                </c:pt>
                <c:pt idx="156">
                  <c:v>69523285106</c:v>
                </c:pt>
                <c:pt idx="157">
                  <c:v>68434023376</c:v>
                </c:pt>
                <c:pt idx="158">
                  <c:v>65382980634</c:v>
                </c:pt>
                <c:pt idx="159">
                  <c:v>65906690347</c:v>
                </c:pt>
                <c:pt idx="160">
                  <c:v>71776546298</c:v>
                </c:pt>
                <c:pt idx="161">
                  <c:v>61308396325</c:v>
                </c:pt>
                <c:pt idx="162">
                  <c:v>75215403907</c:v>
                </c:pt>
                <c:pt idx="163">
                  <c:v>96721152926</c:v>
                </c:pt>
                <c:pt idx="164">
                  <c:v>55737497453</c:v>
                </c:pt>
                <c:pt idx="165">
                  <c:v>59161047474</c:v>
                </c:pt>
                <c:pt idx="166">
                  <c:v>64047871555</c:v>
                </c:pt>
                <c:pt idx="167">
                  <c:v>74903638450</c:v>
                </c:pt>
                <c:pt idx="168">
                  <c:v>56187365084</c:v>
                </c:pt>
                <c:pt idx="169">
                  <c:v>126358000000</c:v>
                </c:pt>
                <c:pt idx="170">
                  <c:v>88281943359</c:v>
                </c:pt>
                <c:pt idx="171">
                  <c:v>82051616861</c:v>
                </c:pt>
                <c:pt idx="172">
                  <c:v>57377273240</c:v>
                </c:pt>
                <c:pt idx="173">
                  <c:v>78469274361</c:v>
                </c:pt>
                <c:pt idx="174">
                  <c:v>67359584098</c:v>
                </c:pt>
                <c:pt idx="175">
                  <c:v>56211915803</c:v>
                </c:pt>
                <c:pt idx="176">
                  <c:v>51346735160</c:v>
                </c:pt>
                <c:pt idx="177">
                  <c:v>43210968721</c:v>
                </c:pt>
                <c:pt idx="178">
                  <c:v>55200191952</c:v>
                </c:pt>
                <c:pt idx="179">
                  <c:v>45231013335</c:v>
                </c:pt>
                <c:pt idx="180">
                  <c:v>31646080921</c:v>
                </c:pt>
                <c:pt idx="181">
                  <c:v>39009847639</c:v>
                </c:pt>
                <c:pt idx="182">
                  <c:v>34639423297</c:v>
                </c:pt>
                <c:pt idx="183">
                  <c:v>33070867190</c:v>
                </c:pt>
                <c:pt idx="184">
                  <c:v>35460750427</c:v>
                </c:pt>
                <c:pt idx="185">
                  <c:v>41831090187</c:v>
                </c:pt>
                <c:pt idx="186">
                  <c:v>35959473399</c:v>
                </c:pt>
                <c:pt idx="187">
                  <c:v>28913440585</c:v>
                </c:pt>
                <c:pt idx="188">
                  <c:v>33683936663</c:v>
                </c:pt>
                <c:pt idx="189">
                  <c:v>49902050442</c:v>
                </c:pt>
                <c:pt idx="190">
                  <c:v>53972919008</c:v>
                </c:pt>
                <c:pt idx="191">
                  <c:v>43576032854</c:v>
                </c:pt>
                <c:pt idx="192">
                  <c:v>38699736985</c:v>
                </c:pt>
                <c:pt idx="193">
                  <c:v>37924228550</c:v>
                </c:pt>
                <c:pt idx="194">
                  <c:v>40669112838</c:v>
                </c:pt>
                <c:pt idx="195">
                  <c:v>43148914673</c:v>
                </c:pt>
                <c:pt idx="196">
                  <c:v>46420149185</c:v>
                </c:pt>
                <c:pt idx="197">
                  <c:v>39211635100</c:v>
                </c:pt>
                <c:pt idx="198">
                  <c:v>37096670047</c:v>
                </c:pt>
                <c:pt idx="199">
                  <c:v>36200887275</c:v>
                </c:pt>
                <c:pt idx="200">
                  <c:v>31207279719</c:v>
                </c:pt>
                <c:pt idx="201">
                  <c:v>36664034054</c:v>
                </c:pt>
                <c:pt idx="202">
                  <c:v>52809038594</c:v>
                </c:pt>
                <c:pt idx="203">
                  <c:v>58964353058</c:v>
                </c:pt>
                <c:pt idx="204">
                  <c:v>46317108925</c:v>
                </c:pt>
                <c:pt idx="205">
                  <c:v>33123368116</c:v>
                </c:pt>
                <c:pt idx="206">
                  <c:v>40230904226</c:v>
                </c:pt>
                <c:pt idx="207">
                  <c:v>38585385521</c:v>
                </c:pt>
                <c:pt idx="208">
                  <c:v>35511640894</c:v>
                </c:pt>
                <c:pt idx="209">
                  <c:v>33892523752</c:v>
                </c:pt>
                <c:pt idx="210">
                  <c:v>37901460044</c:v>
                </c:pt>
                <c:pt idx="211">
                  <c:v>34059036099</c:v>
                </c:pt>
                <c:pt idx="212">
                  <c:v>37838957079</c:v>
                </c:pt>
                <c:pt idx="213">
                  <c:v>38728974942</c:v>
                </c:pt>
                <c:pt idx="214">
                  <c:v>24383958643</c:v>
                </c:pt>
                <c:pt idx="215">
                  <c:v>24924307911</c:v>
                </c:pt>
                <c:pt idx="216">
                  <c:v>26721554282</c:v>
                </c:pt>
                <c:pt idx="217">
                  <c:v>26501259870</c:v>
                </c:pt>
                <c:pt idx="218">
                  <c:v>24796027477</c:v>
                </c:pt>
                <c:pt idx="219">
                  <c:v>29910396946</c:v>
                </c:pt>
                <c:pt idx="220">
                  <c:v>27436021028</c:v>
                </c:pt>
                <c:pt idx="221">
                  <c:v>22971873468</c:v>
                </c:pt>
                <c:pt idx="222">
                  <c:v>20108729370</c:v>
                </c:pt>
                <c:pt idx="223">
                  <c:v>24321499537</c:v>
                </c:pt>
                <c:pt idx="224">
                  <c:v>19120856669</c:v>
                </c:pt>
                <c:pt idx="225">
                  <c:v>21376531210</c:v>
                </c:pt>
                <c:pt idx="226">
                  <c:v>21300524237</c:v>
                </c:pt>
                <c:pt idx="227">
                  <c:v>23699476918</c:v>
                </c:pt>
                <c:pt idx="228">
                  <c:v>18895018942</c:v>
                </c:pt>
                <c:pt idx="229">
                  <c:v>18787986667</c:v>
                </c:pt>
                <c:pt idx="230">
                  <c:v>20434789545</c:v>
                </c:pt>
                <c:pt idx="231">
                  <c:v>23148267245</c:v>
                </c:pt>
                <c:pt idx="232">
                  <c:v>28203024559</c:v>
                </c:pt>
                <c:pt idx="233">
                  <c:v>19555230518</c:v>
                </c:pt>
                <c:pt idx="234">
                  <c:v>22552046192</c:v>
                </c:pt>
                <c:pt idx="235">
                  <c:v>21664706865</c:v>
                </c:pt>
                <c:pt idx="236">
                  <c:v>20856685287</c:v>
                </c:pt>
                <c:pt idx="237">
                  <c:v>51022126212</c:v>
                </c:pt>
                <c:pt idx="238">
                  <c:v>35097370560</c:v>
                </c:pt>
                <c:pt idx="239">
                  <c:v>38702404695</c:v>
                </c:pt>
                <c:pt idx="240">
                  <c:v>27167146027</c:v>
                </c:pt>
                <c:pt idx="241">
                  <c:v>33072782960</c:v>
                </c:pt>
                <c:pt idx="242">
                  <c:v>25802845343</c:v>
                </c:pt>
                <c:pt idx="243">
                  <c:v>26688438115</c:v>
                </c:pt>
                <c:pt idx="244">
                  <c:v>25595265436</c:v>
                </c:pt>
                <c:pt idx="245">
                  <c:v>26189830450</c:v>
                </c:pt>
                <c:pt idx="246">
                  <c:v>25372562724</c:v>
                </c:pt>
                <c:pt idx="247">
                  <c:v>35185031017</c:v>
                </c:pt>
                <c:pt idx="248">
                  <c:v>38226483046</c:v>
                </c:pt>
                <c:pt idx="249">
                  <c:v>40030862141</c:v>
                </c:pt>
                <c:pt idx="250">
                  <c:v>36302664750</c:v>
                </c:pt>
                <c:pt idx="251">
                  <c:v>38734079049</c:v>
                </c:pt>
                <c:pt idx="252">
                  <c:v>33546019517</c:v>
                </c:pt>
                <c:pt idx="253">
                  <c:v>34319709073</c:v>
                </c:pt>
                <c:pt idx="254">
                  <c:v>33723620826</c:v>
                </c:pt>
                <c:pt idx="255">
                  <c:v>31744259539</c:v>
                </c:pt>
                <c:pt idx="256">
                  <c:v>31211354442</c:v>
                </c:pt>
                <c:pt idx="257">
                  <c:v>30988958446</c:v>
                </c:pt>
                <c:pt idx="258">
                  <c:v>32776876610</c:v>
                </c:pt>
                <c:pt idx="259">
                  <c:v>33451362600</c:v>
                </c:pt>
                <c:pt idx="260">
                  <c:v>32194123075</c:v>
                </c:pt>
                <c:pt idx="261">
                  <c:v>37204312299</c:v>
                </c:pt>
                <c:pt idx="262">
                  <c:v>34706867452</c:v>
                </c:pt>
                <c:pt idx="263">
                  <c:v>40585205312</c:v>
                </c:pt>
                <c:pt idx="264">
                  <c:v>25370975378</c:v>
                </c:pt>
                <c:pt idx="265">
                  <c:v>34305053719</c:v>
                </c:pt>
                <c:pt idx="266">
                  <c:v>35361168834</c:v>
                </c:pt>
                <c:pt idx="267">
                  <c:v>32646349931</c:v>
                </c:pt>
                <c:pt idx="268">
                  <c:v>32666549568</c:v>
                </c:pt>
                <c:pt idx="269">
                  <c:v>34511076995</c:v>
                </c:pt>
                <c:pt idx="270">
                  <c:v>28568103401</c:v>
                </c:pt>
                <c:pt idx="271">
                  <c:v>25889650240</c:v>
                </c:pt>
                <c:pt idx="272">
                  <c:v>31847007016</c:v>
                </c:pt>
                <c:pt idx="273">
                  <c:v>34730363427</c:v>
                </c:pt>
                <c:pt idx="274">
                  <c:v>39139399125</c:v>
                </c:pt>
                <c:pt idx="275">
                  <c:v>39508070319</c:v>
                </c:pt>
                <c:pt idx="276">
                  <c:v>43206179619</c:v>
                </c:pt>
                <c:pt idx="277">
                  <c:v>37471327794</c:v>
                </c:pt>
                <c:pt idx="278">
                  <c:v>30322676319</c:v>
                </c:pt>
                <c:pt idx="279">
                  <c:v>38884105426</c:v>
                </c:pt>
                <c:pt idx="280">
                  <c:v>65210059683</c:v>
                </c:pt>
                <c:pt idx="281">
                  <c:v>49007762488</c:v>
                </c:pt>
                <c:pt idx="282">
                  <c:v>38672657013</c:v>
                </c:pt>
                <c:pt idx="283">
                  <c:v>39154666597</c:v>
                </c:pt>
                <c:pt idx="284">
                  <c:v>34499835245</c:v>
                </c:pt>
                <c:pt idx="285">
                  <c:v>27881980161</c:v>
                </c:pt>
                <c:pt idx="286">
                  <c:v>40969943253</c:v>
                </c:pt>
                <c:pt idx="287">
                  <c:v>38652152880</c:v>
                </c:pt>
                <c:pt idx="288">
                  <c:v>30484496466</c:v>
                </c:pt>
                <c:pt idx="289">
                  <c:v>31764293754</c:v>
                </c:pt>
                <c:pt idx="290">
                  <c:v>28727713711</c:v>
                </c:pt>
                <c:pt idx="291">
                  <c:v>28575630451</c:v>
                </c:pt>
                <c:pt idx="292">
                  <c:v>26967722648</c:v>
                </c:pt>
                <c:pt idx="293">
                  <c:v>43909845642</c:v>
                </c:pt>
                <c:pt idx="294">
                  <c:v>48701090088</c:v>
                </c:pt>
                <c:pt idx="295">
                  <c:v>38139709246</c:v>
                </c:pt>
                <c:pt idx="296">
                  <c:v>34244064430</c:v>
                </c:pt>
                <c:pt idx="297">
                  <c:v>42839345714</c:v>
                </c:pt>
                <c:pt idx="298">
                  <c:v>31604717236</c:v>
                </c:pt>
                <c:pt idx="299">
                  <c:v>30661222077</c:v>
                </c:pt>
                <c:pt idx="300">
                  <c:v>30980029059</c:v>
                </c:pt>
                <c:pt idx="301">
                  <c:v>30214940550</c:v>
                </c:pt>
                <c:pt idx="302">
                  <c:v>30602359905</c:v>
                </c:pt>
                <c:pt idx="303">
                  <c:v>31141681925</c:v>
                </c:pt>
                <c:pt idx="304">
                  <c:v>42850641582</c:v>
                </c:pt>
                <c:pt idx="305">
                  <c:v>30614346492</c:v>
                </c:pt>
                <c:pt idx="306">
                  <c:v>26638115879</c:v>
                </c:pt>
                <c:pt idx="307">
                  <c:v>33383173002</c:v>
                </c:pt>
                <c:pt idx="308">
                  <c:v>35873904236</c:v>
                </c:pt>
                <c:pt idx="309">
                  <c:v>49034730168</c:v>
                </c:pt>
                <c:pt idx="310">
                  <c:v>36807860413</c:v>
                </c:pt>
                <c:pt idx="311">
                  <c:v>34800873924</c:v>
                </c:pt>
                <c:pt idx="312">
                  <c:v>32491211414</c:v>
                </c:pt>
                <c:pt idx="313">
                  <c:v>39527792364</c:v>
                </c:pt>
                <c:pt idx="314">
                  <c:v>42637331698</c:v>
                </c:pt>
                <c:pt idx="315">
                  <c:v>41083758949</c:v>
                </c:pt>
                <c:pt idx="316">
                  <c:v>41684252783</c:v>
                </c:pt>
                <c:pt idx="317">
                  <c:v>36615791366</c:v>
                </c:pt>
                <c:pt idx="318">
                  <c:v>51780081801</c:v>
                </c:pt>
                <c:pt idx="319">
                  <c:v>34250964237</c:v>
                </c:pt>
                <c:pt idx="320">
                  <c:v>29032367511</c:v>
                </c:pt>
                <c:pt idx="321">
                  <c:v>38055562075</c:v>
                </c:pt>
                <c:pt idx="322">
                  <c:v>40471196346</c:v>
                </c:pt>
                <c:pt idx="323">
                  <c:v>40788955582</c:v>
                </c:pt>
                <c:pt idx="324">
                  <c:v>45908121370</c:v>
                </c:pt>
                <c:pt idx="325">
                  <c:v>38434082775</c:v>
                </c:pt>
                <c:pt idx="326">
                  <c:v>26882546034</c:v>
                </c:pt>
                <c:pt idx="327">
                  <c:v>27316183882</c:v>
                </c:pt>
                <c:pt idx="328">
                  <c:v>31064911614</c:v>
                </c:pt>
                <c:pt idx="329">
                  <c:v>34878965587</c:v>
                </c:pt>
                <c:pt idx="330">
                  <c:v>43657076893</c:v>
                </c:pt>
                <c:pt idx="331">
                  <c:v>45257083247</c:v>
                </c:pt>
                <c:pt idx="332">
                  <c:v>36856881767</c:v>
                </c:pt>
                <c:pt idx="333">
                  <c:v>32157938616</c:v>
                </c:pt>
                <c:pt idx="334">
                  <c:v>32241199927</c:v>
                </c:pt>
                <c:pt idx="335">
                  <c:v>36150572843</c:v>
                </c:pt>
                <c:pt idx="336">
                  <c:v>37746665647</c:v>
                </c:pt>
                <c:pt idx="337">
                  <c:v>36124731509</c:v>
                </c:pt>
                <c:pt idx="338">
                  <c:v>32615846901</c:v>
                </c:pt>
                <c:pt idx="339">
                  <c:v>30605102446</c:v>
                </c:pt>
                <c:pt idx="340">
                  <c:v>29094934221</c:v>
                </c:pt>
                <c:pt idx="341">
                  <c:v>24726754302</c:v>
                </c:pt>
                <c:pt idx="342">
                  <c:v>41125608330</c:v>
                </c:pt>
                <c:pt idx="343">
                  <c:v>42357991721</c:v>
                </c:pt>
                <c:pt idx="344">
                  <c:v>48730828378</c:v>
                </c:pt>
                <c:pt idx="345">
                  <c:v>35880633236</c:v>
                </c:pt>
                <c:pt idx="346">
                  <c:v>36084893887</c:v>
                </c:pt>
                <c:pt idx="347">
                  <c:v>30474228777</c:v>
                </c:pt>
                <c:pt idx="348">
                  <c:v>25122092191</c:v>
                </c:pt>
                <c:pt idx="349">
                  <c:v>30558763548</c:v>
                </c:pt>
                <c:pt idx="350">
                  <c:v>46844335592</c:v>
                </c:pt>
                <c:pt idx="351">
                  <c:v>39178392930</c:v>
                </c:pt>
                <c:pt idx="352">
                  <c:v>41388338699</c:v>
                </c:pt>
                <c:pt idx="353">
                  <c:v>38702407772</c:v>
                </c:pt>
                <c:pt idx="354">
                  <c:v>30624264863</c:v>
                </c:pt>
                <c:pt idx="355">
                  <c:v>26123447605</c:v>
                </c:pt>
                <c:pt idx="356">
                  <c:v>35036121783</c:v>
                </c:pt>
                <c:pt idx="357">
                  <c:v>37485803899</c:v>
                </c:pt>
                <c:pt idx="358">
                  <c:v>36635566789</c:v>
                </c:pt>
                <c:pt idx="359">
                  <c:v>34284016248</c:v>
                </c:pt>
                <c:pt idx="360">
                  <c:v>41810748221</c:v>
                </c:pt>
                <c:pt idx="361">
                  <c:v>30560857714</c:v>
                </c:pt>
                <c:pt idx="362">
                  <c:v>28116886357</c:v>
                </c:pt>
                <c:pt idx="363">
                  <c:v>32370840356</c:v>
                </c:pt>
                <c:pt idx="364">
                  <c:v>36708594618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DA7-4D6E-9DEF-2FE49C489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49968"/>
        <c:axId val="2123744976"/>
      </c:lineChart>
      <c:dateAx>
        <c:axId val="21237499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4976"/>
        <c:crosses val="autoZero"/>
        <c:auto val="1"/>
        <c:lblOffset val="100"/>
        <c:baseTimeUnit val="days"/>
      </c:dateAx>
      <c:valAx>
        <c:axId val="2123744976"/>
        <c:scaling>
          <c:orientation val="minMax"/>
          <c:max val="360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9968"/>
        <c:crosses val="autoZero"/>
        <c:crossBetween val="between"/>
        <c:majorUnit val="60000000000"/>
        <c:dispUnits>
          <c:builtInUnit val="billions"/>
          <c:dispUnitsLbl>
            <c:layout>
              <c:manualLayout>
                <c:xMode val="edge"/>
                <c:yMode val="edge"/>
                <c:x val="1.8749999999999999E-2"/>
                <c:y val="0.1717129629629629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Bitcoin's Daily High vs. Daily 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40000"/>
                    <a:lumOff val="6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7798341921001665E-2"/>
                  <c:y val="-6.16734121189290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Highs &amp; Lows'!$B$4:$B$368</c:f>
              <c:numCache>
                <c:formatCode>"$"#,##0.00</c:formatCode>
                <c:ptCount val="365"/>
                <c:pt idx="0">
                  <c:v>59113.4</c:v>
                </c:pt>
                <c:pt idx="1">
                  <c:v>58872.88</c:v>
                </c:pt>
                <c:pt idx="2">
                  <c:v>57393.84</c:v>
                </c:pt>
                <c:pt idx="3">
                  <c:v>55329.26</c:v>
                </c:pt>
                <c:pt idx="4">
                  <c:v>59183.48</c:v>
                </c:pt>
                <c:pt idx="5">
                  <c:v>59367.97</c:v>
                </c:pt>
                <c:pt idx="6">
                  <c:v>57803.07</c:v>
                </c:pt>
                <c:pt idx="7">
                  <c:v>57875.519999999997</c:v>
                </c:pt>
                <c:pt idx="8">
                  <c:v>59266.36</c:v>
                </c:pt>
                <c:pt idx="9">
                  <c:v>60004.43</c:v>
                </c:pt>
                <c:pt idx="10">
                  <c:v>59859.88</c:v>
                </c:pt>
                <c:pt idx="11">
                  <c:v>58351.11</c:v>
                </c:pt>
                <c:pt idx="12">
                  <c:v>60948.5</c:v>
                </c:pt>
                <c:pt idx="13">
                  <c:v>60823.61</c:v>
                </c:pt>
                <c:pt idx="14">
                  <c:v>63721.2</c:v>
                </c:pt>
                <c:pt idx="15">
                  <c:v>66281.570000000007</c:v>
                </c:pt>
                <c:pt idx="16">
                  <c:v>65495.18</c:v>
                </c:pt>
                <c:pt idx="17">
                  <c:v>64915.67</c:v>
                </c:pt>
                <c:pt idx="18">
                  <c:v>65460.81</c:v>
                </c:pt>
                <c:pt idx="19">
                  <c:v>65579.009999999995</c:v>
                </c:pt>
                <c:pt idx="20">
                  <c:v>68789.63</c:v>
                </c:pt>
                <c:pt idx="21">
                  <c:v>68530.34</c:v>
                </c:pt>
                <c:pt idx="22">
                  <c:v>67673.740000000005</c:v>
                </c:pt>
                <c:pt idx="23">
                  <c:v>63326.99</c:v>
                </c:pt>
                <c:pt idx="24">
                  <c:v>61590.68</c:v>
                </c:pt>
                <c:pt idx="25">
                  <c:v>62541.47</c:v>
                </c:pt>
                <c:pt idx="26">
                  <c:v>63123.29</c:v>
                </c:pt>
                <c:pt idx="27">
                  <c:v>63516.94</c:v>
                </c:pt>
                <c:pt idx="28">
                  <c:v>64242.79</c:v>
                </c:pt>
                <c:pt idx="29">
                  <c:v>62419</c:v>
                </c:pt>
                <c:pt idx="30">
                  <c:v>62406.17</c:v>
                </c:pt>
                <c:pt idx="31">
                  <c:v>62330.15</c:v>
                </c:pt>
                <c:pt idx="32">
                  <c:v>62927.61</c:v>
                </c:pt>
                <c:pt idx="33">
                  <c:v>62128.63</c:v>
                </c:pt>
                <c:pt idx="34">
                  <c:v>61435.18</c:v>
                </c:pt>
                <c:pt idx="35">
                  <c:v>63229.03</c:v>
                </c:pt>
                <c:pt idx="36">
                  <c:v>63729.33</c:v>
                </c:pt>
                <c:pt idx="37">
                  <c:v>61505.8</c:v>
                </c:pt>
                <c:pt idx="38">
                  <c:v>61743.88</c:v>
                </c:pt>
                <c:pt idx="39">
                  <c:v>63715.02</c:v>
                </c:pt>
                <c:pt idx="40">
                  <c:v>66600.55</c:v>
                </c:pt>
                <c:pt idx="41">
                  <c:v>66930.39</c:v>
                </c:pt>
                <c:pt idx="42">
                  <c:v>64434.53</c:v>
                </c:pt>
                <c:pt idx="43">
                  <c:v>62614.66</c:v>
                </c:pt>
                <c:pt idx="44">
                  <c:v>61645.52</c:v>
                </c:pt>
                <c:pt idx="45">
                  <c:v>62274.48</c:v>
                </c:pt>
                <c:pt idx="46">
                  <c:v>62757.13</c:v>
                </c:pt>
                <c:pt idx="47">
                  <c:v>58478.74</c:v>
                </c:pt>
                <c:pt idx="48">
                  <c:v>57688.66</c:v>
                </c:pt>
                <c:pt idx="49">
                  <c:v>57627.88</c:v>
                </c:pt>
                <c:pt idx="50">
                  <c:v>57793.04</c:v>
                </c:pt>
                <c:pt idx="51">
                  <c:v>56401.3</c:v>
                </c:pt>
                <c:pt idx="52">
                  <c:v>55397.94</c:v>
                </c:pt>
                <c:pt idx="53">
                  <c:v>55922.98</c:v>
                </c:pt>
                <c:pt idx="54">
                  <c:v>55338.62</c:v>
                </c:pt>
                <c:pt idx="55">
                  <c:v>55568.46</c:v>
                </c:pt>
                <c:pt idx="56">
                  <c:v>51839.99</c:v>
                </c:pt>
                <c:pt idx="57">
                  <c:v>49456.78</c:v>
                </c:pt>
                <c:pt idx="58">
                  <c:v>49130.69</c:v>
                </c:pt>
                <c:pt idx="59">
                  <c:v>48282.06</c:v>
                </c:pt>
                <c:pt idx="60">
                  <c:v>48436.01</c:v>
                </c:pt>
                <c:pt idx="61">
                  <c:v>44092.6</c:v>
                </c:pt>
                <c:pt idx="62">
                  <c:v>42545.26</c:v>
                </c:pt>
                <c:pt idx="63">
                  <c:v>42775.15</c:v>
                </c:pt>
                <c:pt idx="64">
                  <c:v>44313.25</c:v>
                </c:pt>
                <c:pt idx="65">
                  <c:v>43919.3</c:v>
                </c:pt>
                <c:pt idx="66">
                  <c:v>42996.26</c:v>
                </c:pt>
                <c:pt idx="67">
                  <c:v>45080.49</c:v>
                </c:pt>
                <c:pt idx="68">
                  <c:v>44942.17</c:v>
                </c:pt>
                <c:pt idx="69">
                  <c:v>43978.62</c:v>
                </c:pt>
                <c:pt idx="70">
                  <c:v>43607.61</c:v>
                </c:pt>
                <c:pt idx="71">
                  <c:v>47328.2</c:v>
                </c:pt>
                <c:pt idx="72">
                  <c:v>48328.37</c:v>
                </c:pt>
                <c:pt idx="73">
                  <c:v>48791.78</c:v>
                </c:pt>
                <c:pt idx="74">
                  <c:v>48160.92</c:v>
                </c:pt>
                <c:pt idx="75">
                  <c:v>48486.83</c:v>
                </c:pt>
                <c:pt idx="76">
                  <c:v>48450.47</c:v>
                </c:pt>
                <c:pt idx="77">
                  <c:v>47218.13</c:v>
                </c:pt>
                <c:pt idx="78">
                  <c:v>46598.68</c:v>
                </c:pt>
                <c:pt idx="79">
                  <c:v>46364.88</c:v>
                </c:pt>
                <c:pt idx="80">
                  <c:v>45969.29</c:v>
                </c:pt>
                <c:pt idx="81">
                  <c:v>47031.74</c:v>
                </c:pt>
                <c:pt idx="82">
                  <c:v>47261.95</c:v>
                </c:pt>
                <c:pt idx="83">
                  <c:v>47334.06</c:v>
                </c:pt>
                <c:pt idx="84">
                  <c:v>52853.760000000002</c:v>
                </c:pt>
                <c:pt idx="85">
                  <c:v>52700.94</c:v>
                </c:pt>
                <c:pt idx="86">
                  <c:v>51868.68</c:v>
                </c:pt>
                <c:pt idx="87">
                  <c:v>50545.58</c:v>
                </c:pt>
                <c:pt idx="88">
                  <c:v>50982.27</c:v>
                </c:pt>
                <c:pt idx="89">
                  <c:v>50343.42</c:v>
                </c:pt>
                <c:pt idx="90">
                  <c:v>49111.09</c:v>
                </c:pt>
                <c:pt idx="91">
                  <c:v>48189.55</c:v>
                </c:pt>
                <c:pt idx="92">
                  <c:v>48925.61</c:v>
                </c:pt>
                <c:pt idx="93">
                  <c:v>49644.11</c:v>
                </c:pt>
                <c:pt idx="94">
                  <c:v>49283.51</c:v>
                </c:pt>
                <c:pt idx="95">
                  <c:v>49112.79</c:v>
                </c:pt>
                <c:pt idx="96">
                  <c:v>49347.58</c:v>
                </c:pt>
                <c:pt idx="97">
                  <c:v>49202.879999999997</c:v>
                </c:pt>
                <c:pt idx="98">
                  <c:v>49878.77</c:v>
                </c:pt>
                <c:pt idx="99">
                  <c:v>50482.080000000002</c:v>
                </c:pt>
                <c:pt idx="100">
                  <c:v>49471.61</c:v>
                </c:pt>
                <c:pt idx="101">
                  <c:v>49717.02</c:v>
                </c:pt>
                <c:pt idx="102">
                  <c:v>49342.15</c:v>
                </c:pt>
                <c:pt idx="103">
                  <c:v>46970.76</c:v>
                </c:pt>
                <c:pt idx="104">
                  <c:v>45952.06</c:v>
                </c:pt>
                <c:pt idx="105">
                  <c:v>47139.57</c:v>
                </c:pt>
                <c:pt idx="106">
                  <c:v>47998.1</c:v>
                </c:pt>
                <c:pt idx="107">
                  <c:v>47357.11</c:v>
                </c:pt>
                <c:pt idx="108">
                  <c:v>48098.68</c:v>
                </c:pt>
                <c:pt idx="109">
                  <c:v>47831.98</c:v>
                </c:pt>
                <c:pt idx="110">
                  <c:v>46228.91</c:v>
                </c:pt>
                <c:pt idx="111">
                  <c:v>46735.63</c:v>
                </c:pt>
                <c:pt idx="112">
                  <c:v>46637.99</c:v>
                </c:pt>
                <c:pt idx="113">
                  <c:v>46456.83</c:v>
                </c:pt>
                <c:pt idx="114">
                  <c:v>45282.35</c:v>
                </c:pt>
                <c:pt idx="115">
                  <c:v>44689.86</c:v>
                </c:pt>
                <c:pt idx="116">
                  <c:v>43271.66</c:v>
                </c:pt>
                <c:pt idx="117">
                  <c:v>41341.93</c:v>
                </c:pt>
                <c:pt idx="118">
                  <c:v>39952.300000000003</c:v>
                </c:pt>
                <c:pt idx="119">
                  <c:v>39750.03</c:v>
                </c:pt>
                <c:pt idx="120">
                  <c:v>40419.18</c:v>
                </c:pt>
                <c:pt idx="121">
                  <c:v>42541.68</c:v>
                </c:pt>
                <c:pt idx="122">
                  <c:v>42231.45</c:v>
                </c:pt>
                <c:pt idx="123">
                  <c:v>42235.55</c:v>
                </c:pt>
                <c:pt idx="124">
                  <c:v>40593.07</c:v>
                </c:pt>
                <c:pt idx="125">
                  <c:v>40816.07</c:v>
                </c:pt>
                <c:pt idx="126">
                  <c:v>39406.94</c:v>
                </c:pt>
                <c:pt idx="127">
                  <c:v>40499.68</c:v>
                </c:pt>
                <c:pt idx="128">
                  <c:v>35364.93</c:v>
                </c:pt>
                <c:pt idx="129">
                  <c:v>34490.39</c:v>
                </c:pt>
                <c:pt idx="130">
                  <c:v>33581.550000000003</c:v>
                </c:pt>
                <c:pt idx="131">
                  <c:v>32576.400000000001</c:v>
                </c:pt>
                <c:pt idx="132">
                  <c:v>32752.33</c:v>
                </c:pt>
                <c:pt idx="133">
                  <c:v>31006.19</c:v>
                </c:pt>
                <c:pt idx="134">
                  <c:v>31885.86</c:v>
                </c:pt>
                <c:pt idx="135">
                  <c:v>32399</c:v>
                </c:pt>
                <c:pt idx="136">
                  <c:v>31935.94</c:v>
                </c:pt>
                <c:pt idx="137">
                  <c:v>32218.41</c:v>
                </c:pt>
                <c:pt idx="138">
                  <c:v>33159.64</c:v>
                </c:pt>
                <c:pt idx="139">
                  <c:v>33061.4</c:v>
                </c:pt>
                <c:pt idx="140">
                  <c:v>33327.1</c:v>
                </c:pt>
                <c:pt idx="141">
                  <c:v>34592.160000000003</c:v>
                </c:pt>
                <c:pt idx="142">
                  <c:v>34584.699999999997</c:v>
                </c:pt>
                <c:pt idx="143">
                  <c:v>34209.07</c:v>
                </c:pt>
                <c:pt idx="144">
                  <c:v>34042.29</c:v>
                </c:pt>
                <c:pt idx="145">
                  <c:v>33907.910000000003</c:v>
                </c:pt>
                <c:pt idx="146">
                  <c:v>34997.660000000003</c:v>
                </c:pt>
                <c:pt idx="147">
                  <c:v>35038.54</c:v>
                </c:pt>
                <c:pt idx="148">
                  <c:v>35284.339999999997</c:v>
                </c:pt>
                <c:pt idx="149">
                  <c:v>35937.57</c:v>
                </c:pt>
                <c:pt idx="150">
                  <c:v>34909.26</c:v>
                </c:pt>
                <c:pt idx="151">
                  <c:v>33939.589999999997</c:v>
                </c:pt>
                <c:pt idx="152">
                  <c:v>35035.980000000003</c:v>
                </c:pt>
                <c:pt idx="153">
                  <c:v>36074.76</c:v>
                </c:pt>
                <c:pt idx="154">
                  <c:v>36542.11</c:v>
                </c:pt>
                <c:pt idx="155">
                  <c:v>35219.89</c:v>
                </c:pt>
                <c:pt idx="156">
                  <c:v>34656.129999999997</c:v>
                </c:pt>
                <c:pt idx="157">
                  <c:v>32637.59</c:v>
                </c:pt>
                <c:pt idx="158">
                  <c:v>35487.25</c:v>
                </c:pt>
                <c:pt idx="159">
                  <c:v>35228.85</c:v>
                </c:pt>
                <c:pt idx="160">
                  <c:v>34753.410000000003</c:v>
                </c:pt>
                <c:pt idx="161">
                  <c:v>33292.449999999997</c:v>
                </c:pt>
                <c:pt idx="162">
                  <c:v>35721.64</c:v>
                </c:pt>
                <c:pt idx="163">
                  <c:v>36059.480000000003</c:v>
                </c:pt>
                <c:pt idx="164">
                  <c:v>36457.800000000003</c:v>
                </c:pt>
                <c:pt idx="165">
                  <c:v>38187.26</c:v>
                </c:pt>
                <c:pt idx="166">
                  <c:v>39513.67</c:v>
                </c:pt>
                <c:pt idx="167">
                  <c:v>40516.78</c:v>
                </c:pt>
                <c:pt idx="168">
                  <c:v>41295.269999999997</c:v>
                </c:pt>
                <c:pt idx="169">
                  <c:v>40978.36</c:v>
                </c:pt>
                <c:pt idx="170">
                  <c:v>39322.78</c:v>
                </c:pt>
                <c:pt idx="171">
                  <c:v>37408.93</c:v>
                </c:pt>
                <c:pt idx="172">
                  <c:v>37608.69</c:v>
                </c:pt>
                <c:pt idx="173">
                  <c:v>38334.33</c:v>
                </c:pt>
                <c:pt idx="174">
                  <c:v>37537.370000000003</c:v>
                </c:pt>
                <c:pt idx="175">
                  <c:v>34017.39</c:v>
                </c:pt>
                <c:pt idx="176">
                  <c:v>36790.57</c:v>
                </c:pt>
                <c:pt idx="177">
                  <c:v>36436.42</c:v>
                </c:pt>
                <c:pt idx="178">
                  <c:v>37917.71</c:v>
                </c:pt>
                <c:pt idx="179">
                  <c:v>39242.49</c:v>
                </c:pt>
                <c:pt idx="180">
                  <c:v>39478.949999999997</c:v>
                </c:pt>
                <c:pt idx="181">
                  <c:v>38231.339999999997</c:v>
                </c:pt>
                <c:pt idx="182">
                  <c:v>37896.74</c:v>
                </c:pt>
                <c:pt idx="183">
                  <c:v>37468.25</c:v>
                </c:pt>
                <c:pt idx="184">
                  <c:v>36400.67</c:v>
                </c:pt>
                <c:pt idx="185">
                  <c:v>37234.5</c:v>
                </c:pt>
                <c:pt idx="186">
                  <c:v>38856.97</c:v>
                </c:pt>
                <c:pt idx="187">
                  <c:v>40379.620000000003</c:v>
                </c:pt>
                <c:pt idx="188">
                  <c:v>40782.080000000002</c:v>
                </c:pt>
                <c:pt idx="189">
                  <c:v>39776.35</c:v>
                </c:pt>
                <c:pt idx="190">
                  <c:v>39835.14</c:v>
                </c:pt>
                <c:pt idx="191">
                  <c:v>38289.22</c:v>
                </c:pt>
                <c:pt idx="192">
                  <c:v>38831.050000000003</c:v>
                </c:pt>
                <c:pt idx="193">
                  <c:v>42172.17</c:v>
                </c:pt>
                <c:pt idx="194">
                  <c:v>42462.98</c:v>
                </c:pt>
                <c:pt idx="195">
                  <c:v>43546.12</c:v>
                </c:pt>
                <c:pt idx="196">
                  <c:v>45812.46</c:v>
                </c:pt>
                <c:pt idx="197">
                  <c:v>46623.56</c:v>
                </c:pt>
                <c:pt idx="198">
                  <c:v>49720.04</c:v>
                </c:pt>
                <c:pt idx="199">
                  <c:v>50639.67</c:v>
                </c:pt>
                <c:pt idx="200">
                  <c:v>51438.12</c:v>
                </c:pt>
                <c:pt idx="201">
                  <c:v>51330.84</c:v>
                </c:pt>
                <c:pt idx="202">
                  <c:v>57939.360000000001</c:v>
                </c:pt>
                <c:pt idx="203">
                  <c:v>56872.54</c:v>
                </c:pt>
                <c:pt idx="204">
                  <c:v>59519.35</c:v>
                </c:pt>
                <c:pt idx="205">
                  <c:v>59210.879999999997</c:v>
                </c:pt>
                <c:pt idx="206">
                  <c:v>59464.61</c:v>
                </c:pt>
                <c:pt idx="207">
                  <c:v>58606.63</c:v>
                </c:pt>
                <c:pt idx="208">
                  <c:v>58363.31</c:v>
                </c:pt>
                <c:pt idx="209">
                  <c:v>57911.360000000001</c:v>
                </c:pt>
                <c:pt idx="210">
                  <c:v>57214.18</c:v>
                </c:pt>
                <c:pt idx="211">
                  <c:v>58973.31</c:v>
                </c:pt>
                <c:pt idx="212">
                  <c:v>57902.59</c:v>
                </c:pt>
                <c:pt idx="213">
                  <c:v>58448.34</c:v>
                </c:pt>
                <c:pt idx="214">
                  <c:v>57900.72</c:v>
                </c:pt>
                <c:pt idx="215">
                  <c:v>55115.839999999997</c:v>
                </c:pt>
                <c:pt idx="216">
                  <c:v>56227.21</c:v>
                </c:pt>
                <c:pt idx="217">
                  <c:v>55416.959999999999</c:v>
                </c:pt>
                <c:pt idx="218">
                  <c:v>54288</c:v>
                </c:pt>
                <c:pt idx="219">
                  <c:v>50506.02</c:v>
                </c:pt>
                <c:pt idx="220">
                  <c:v>51167.56</c:v>
                </c:pt>
                <c:pt idx="221">
                  <c:v>52120.79</c:v>
                </c:pt>
                <c:pt idx="222">
                  <c:v>55410.23</c:v>
                </c:pt>
                <c:pt idx="223">
                  <c:v>56757.97</c:v>
                </c:pt>
                <c:pt idx="224">
                  <c:v>57062.15</c:v>
                </c:pt>
                <c:pt idx="225">
                  <c:v>57520.05</c:v>
                </c:pt>
                <c:pt idx="226">
                  <c:v>61057.46</c:v>
                </c:pt>
                <c:pt idx="227">
                  <c:v>62572.18</c:v>
                </c:pt>
                <c:pt idx="228">
                  <c:v>63594.720000000001</c:v>
                </c:pt>
                <c:pt idx="229">
                  <c:v>63821.67</c:v>
                </c:pt>
                <c:pt idx="230">
                  <c:v>64863.1</c:v>
                </c:pt>
                <c:pt idx="231">
                  <c:v>63742.28</c:v>
                </c:pt>
                <c:pt idx="232">
                  <c:v>61253.04</c:v>
                </c:pt>
                <c:pt idx="233">
                  <c:v>60790.559999999998</c:v>
                </c:pt>
                <c:pt idx="234">
                  <c:v>61276.67</c:v>
                </c:pt>
                <c:pt idx="235">
                  <c:v>58937.05</c:v>
                </c:pt>
                <c:pt idx="236">
                  <c:v>58338.74</c:v>
                </c:pt>
                <c:pt idx="237">
                  <c:v>58731.14</c:v>
                </c:pt>
                <c:pt idx="238">
                  <c:v>59479.58</c:v>
                </c:pt>
                <c:pt idx="239">
                  <c:v>59891.3</c:v>
                </c:pt>
                <c:pt idx="240">
                  <c:v>58913.75</c:v>
                </c:pt>
                <c:pt idx="241">
                  <c:v>60110.27</c:v>
                </c:pt>
                <c:pt idx="242">
                  <c:v>60267.19</c:v>
                </c:pt>
                <c:pt idx="243">
                  <c:v>59586.07</c:v>
                </c:pt>
                <c:pt idx="244">
                  <c:v>59930.03</c:v>
                </c:pt>
                <c:pt idx="245">
                  <c:v>59447.22</c:v>
                </c:pt>
                <c:pt idx="246">
                  <c:v>58342.1</c:v>
                </c:pt>
                <c:pt idx="247">
                  <c:v>56610.31</c:v>
                </c:pt>
                <c:pt idx="248">
                  <c:v>56568.22</c:v>
                </c:pt>
                <c:pt idx="249">
                  <c:v>55137.31</c:v>
                </c:pt>
                <c:pt idx="250">
                  <c:v>53392.39</c:v>
                </c:pt>
                <c:pt idx="251">
                  <c:v>57262.38</c:v>
                </c:pt>
                <c:pt idx="252">
                  <c:v>55985.440000000002</c:v>
                </c:pt>
                <c:pt idx="253">
                  <c:v>58471.48</c:v>
                </c:pt>
                <c:pt idx="254">
                  <c:v>58767.9</c:v>
                </c:pt>
                <c:pt idx="255">
                  <c:v>60031.29</c:v>
                </c:pt>
                <c:pt idx="256">
                  <c:v>59498.38</c:v>
                </c:pt>
                <c:pt idx="257">
                  <c:v>60116.25</c:v>
                </c:pt>
                <c:pt idx="258">
                  <c:v>58969.82</c:v>
                </c:pt>
                <c:pt idx="259">
                  <c:v>56833.18</c:v>
                </c:pt>
                <c:pt idx="260">
                  <c:v>60540.99</c:v>
                </c:pt>
                <c:pt idx="261">
                  <c:v>61597.919999999998</c:v>
                </c:pt>
                <c:pt idx="262">
                  <c:v>61683.86</c:v>
                </c:pt>
                <c:pt idx="263">
                  <c:v>57996.62</c:v>
                </c:pt>
                <c:pt idx="264">
                  <c:v>58091.06</c:v>
                </c:pt>
                <c:pt idx="265">
                  <c:v>57258.25</c:v>
                </c:pt>
                <c:pt idx="266">
                  <c:v>54824.12</c:v>
                </c:pt>
                <c:pt idx="267">
                  <c:v>52314.07</c:v>
                </c:pt>
                <c:pt idx="268">
                  <c:v>51384.37</c:v>
                </c:pt>
                <c:pt idx="269">
                  <c:v>49147.22</c:v>
                </c:pt>
                <c:pt idx="270">
                  <c:v>49396.43</c:v>
                </c:pt>
                <c:pt idx="271">
                  <c:v>51735.09</c:v>
                </c:pt>
                <c:pt idx="272">
                  <c:v>52535.14</c:v>
                </c:pt>
                <c:pt idx="273">
                  <c:v>50127.51</c:v>
                </c:pt>
                <c:pt idx="274">
                  <c:v>49784.02</c:v>
                </c:pt>
                <c:pt idx="275">
                  <c:v>46716.43</c:v>
                </c:pt>
                <c:pt idx="276">
                  <c:v>48253.27</c:v>
                </c:pt>
                <c:pt idx="277">
                  <c:v>48370.79</c:v>
                </c:pt>
                <c:pt idx="278">
                  <c:v>51948.97</c:v>
                </c:pt>
                <c:pt idx="279">
                  <c:v>51290.14</c:v>
                </c:pt>
                <c:pt idx="280">
                  <c:v>54204.93</c:v>
                </c:pt>
                <c:pt idx="281">
                  <c:v>57533.39</c:v>
                </c:pt>
                <c:pt idx="282">
                  <c:v>58330.57</c:v>
                </c:pt>
                <c:pt idx="283">
                  <c:v>57505.23</c:v>
                </c:pt>
                <c:pt idx="284">
                  <c:v>56113.65</c:v>
                </c:pt>
                <c:pt idx="285">
                  <c:v>52474.11</c:v>
                </c:pt>
                <c:pt idx="286">
                  <c:v>52533.91</c:v>
                </c:pt>
                <c:pt idx="287">
                  <c:v>50341.1</c:v>
                </c:pt>
                <c:pt idx="288">
                  <c:v>48875.57</c:v>
                </c:pt>
                <c:pt idx="289">
                  <c:v>49487.64</c:v>
                </c:pt>
                <c:pt idx="290">
                  <c:v>48047.74</c:v>
                </c:pt>
                <c:pt idx="291">
                  <c:v>48745.73</c:v>
                </c:pt>
                <c:pt idx="292">
                  <c:v>48463.47</c:v>
                </c:pt>
                <c:pt idx="293">
                  <c:v>47145.57</c:v>
                </c:pt>
                <c:pt idx="294">
                  <c:v>48003.72</c:v>
                </c:pt>
                <c:pt idx="295">
                  <c:v>46203.93</c:v>
                </c:pt>
                <c:pt idx="296">
                  <c:v>39621.839999999997</c:v>
                </c:pt>
                <c:pt idx="297">
                  <c:v>40846.550000000003</c:v>
                </c:pt>
                <c:pt idx="298">
                  <c:v>38225.910000000003</c:v>
                </c:pt>
                <c:pt idx="299">
                  <c:v>38592.18</c:v>
                </c:pt>
                <c:pt idx="300">
                  <c:v>37480.19</c:v>
                </c:pt>
                <c:pt idx="301">
                  <c:v>35896.879999999997</c:v>
                </c:pt>
                <c:pt idx="302">
                  <c:v>34638.21</c:v>
                </c:pt>
                <c:pt idx="303">
                  <c:v>34288.33</c:v>
                </c:pt>
                <c:pt idx="304">
                  <c:v>34834.71</c:v>
                </c:pt>
                <c:pt idx="305">
                  <c:v>38406.26</c:v>
                </c:pt>
                <c:pt idx="306">
                  <c:v>33858.31</c:v>
                </c:pt>
                <c:pt idx="307">
                  <c:v>32564.03</c:v>
                </c:pt>
                <c:pt idx="308">
                  <c:v>32794.550000000003</c:v>
                </c:pt>
                <c:pt idx="309">
                  <c:v>34802.74</c:v>
                </c:pt>
                <c:pt idx="310">
                  <c:v>32944.01</c:v>
                </c:pt>
                <c:pt idx="311">
                  <c:v>33360.980000000003</c:v>
                </c:pt>
                <c:pt idx="312">
                  <c:v>33811.85</c:v>
                </c:pt>
                <c:pt idx="313">
                  <c:v>35552.68</c:v>
                </c:pt>
                <c:pt idx="314">
                  <c:v>36378.33</c:v>
                </c:pt>
                <c:pt idx="315">
                  <c:v>37755.89</c:v>
                </c:pt>
                <c:pt idx="316">
                  <c:v>37299.29</c:v>
                </c:pt>
                <c:pt idx="317">
                  <c:v>36722.35</c:v>
                </c:pt>
                <c:pt idx="318">
                  <c:v>37864.370000000003</c:v>
                </c:pt>
                <c:pt idx="319">
                  <c:v>39577.71</c:v>
                </c:pt>
                <c:pt idx="320">
                  <c:v>39966.410000000003</c:v>
                </c:pt>
                <c:pt idx="321">
                  <c:v>37599.96</c:v>
                </c:pt>
                <c:pt idx="322">
                  <c:v>36568.53</c:v>
                </c:pt>
                <c:pt idx="323">
                  <c:v>38346.53</c:v>
                </c:pt>
                <c:pt idx="324">
                  <c:v>41420.19</c:v>
                </c:pt>
                <c:pt idx="325">
                  <c:v>41436.35</c:v>
                </c:pt>
                <c:pt idx="326">
                  <c:v>41946.74</c:v>
                </c:pt>
                <c:pt idx="327">
                  <c:v>40180.370000000003</c:v>
                </c:pt>
                <c:pt idx="328">
                  <c:v>36879.699999999997</c:v>
                </c:pt>
                <c:pt idx="329">
                  <c:v>34437.589999999997</c:v>
                </c:pt>
                <c:pt idx="330">
                  <c:v>33440.22</c:v>
                </c:pt>
                <c:pt idx="331">
                  <c:v>34608.559999999998</c:v>
                </c:pt>
                <c:pt idx="332">
                  <c:v>33155.120000000003</c:v>
                </c:pt>
                <c:pt idx="333">
                  <c:v>29600.63</c:v>
                </c:pt>
                <c:pt idx="334">
                  <c:v>29244.880000000001</c:v>
                </c:pt>
                <c:pt idx="335">
                  <c:v>28937.74</c:v>
                </c:pt>
                <c:pt idx="336">
                  <c:v>27370.720000000001</c:v>
                </c:pt>
                <c:pt idx="337">
                  <c:v>27389.11</c:v>
                </c:pt>
                <c:pt idx="338">
                  <c:v>28288.84</c:v>
                </c:pt>
                <c:pt idx="339">
                  <c:v>26718.07</c:v>
                </c:pt>
                <c:pt idx="340">
                  <c:v>24710.1</c:v>
                </c:pt>
                <c:pt idx="341">
                  <c:v>23768.34</c:v>
                </c:pt>
                <c:pt idx="342">
                  <c:v>24024.49</c:v>
                </c:pt>
                <c:pt idx="343">
                  <c:v>23789.9</c:v>
                </c:pt>
                <c:pt idx="344">
                  <c:v>24059.98</c:v>
                </c:pt>
                <c:pt idx="345">
                  <c:v>24209.66</c:v>
                </c:pt>
                <c:pt idx="346">
                  <c:v>24085.86</c:v>
                </c:pt>
                <c:pt idx="347">
                  <c:v>23238.6</c:v>
                </c:pt>
                <c:pt idx="348">
                  <c:v>23642.66</c:v>
                </c:pt>
                <c:pt idx="349">
                  <c:v>21458.91</c:v>
                </c:pt>
                <c:pt idx="350">
                  <c:v>19525.009999999998</c:v>
                </c:pt>
                <c:pt idx="351">
                  <c:v>19305.099999999999</c:v>
                </c:pt>
                <c:pt idx="352">
                  <c:v>19381.54</c:v>
                </c:pt>
                <c:pt idx="353">
                  <c:v>18919.55</c:v>
                </c:pt>
                <c:pt idx="354">
                  <c:v>18268.45</c:v>
                </c:pt>
                <c:pt idx="355">
                  <c:v>18553.3</c:v>
                </c:pt>
                <c:pt idx="356">
                  <c:v>18626.29</c:v>
                </c:pt>
                <c:pt idx="357">
                  <c:v>19283.48</c:v>
                </c:pt>
                <c:pt idx="358">
                  <c:v>19411.830000000002</c:v>
                </c:pt>
                <c:pt idx="359">
                  <c:v>19390.5</c:v>
                </c:pt>
                <c:pt idx="360">
                  <c:v>19160.45</c:v>
                </c:pt>
                <c:pt idx="361">
                  <c:v>19511.400000000001</c:v>
                </c:pt>
                <c:pt idx="362">
                  <c:v>19566.189999999999</c:v>
                </c:pt>
                <c:pt idx="363">
                  <c:v>19308.330000000002</c:v>
                </c:pt>
                <c:pt idx="364">
                  <c:v>19845.98</c:v>
                </c:pt>
              </c:numCache>
            </c:numRef>
          </c:xVal>
          <c:yVal>
            <c:numRef>
              <c:f>'Daily Highs &amp; Lows'!$C$4:$C$368</c:f>
              <c:numCache>
                <c:formatCode>"$"#,##0.00</c:formatCode>
                <c:ptCount val="365"/>
                <c:pt idx="0">
                  <c:v>56057.279999999999</c:v>
                </c:pt>
                <c:pt idx="1">
                  <c:v>56792.53</c:v>
                </c:pt>
                <c:pt idx="2">
                  <c:v>53576.74</c:v>
                </c:pt>
                <c:pt idx="3">
                  <c:v>53668.36</c:v>
                </c:pt>
                <c:pt idx="4">
                  <c:v>53569.760000000002</c:v>
                </c:pt>
                <c:pt idx="5">
                  <c:v>57146.69</c:v>
                </c:pt>
                <c:pt idx="6">
                  <c:v>55964.22</c:v>
                </c:pt>
                <c:pt idx="7">
                  <c:v>55632.76</c:v>
                </c:pt>
                <c:pt idx="8">
                  <c:v>55679.839999999997</c:v>
                </c:pt>
                <c:pt idx="9">
                  <c:v>58618.93</c:v>
                </c:pt>
                <c:pt idx="10">
                  <c:v>57469.73</c:v>
                </c:pt>
                <c:pt idx="11">
                  <c:v>55705.18</c:v>
                </c:pt>
                <c:pt idx="12">
                  <c:v>56550.79</c:v>
                </c:pt>
                <c:pt idx="13">
                  <c:v>58515.41</c:v>
                </c:pt>
                <c:pt idx="14">
                  <c:v>59016.34</c:v>
                </c:pt>
                <c:pt idx="15">
                  <c:v>63548.14</c:v>
                </c:pt>
                <c:pt idx="16">
                  <c:v>63647.81</c:v>
                </c:pt>
                <c:pt idx="17">
                  <c:v>63303.73</c:v>
                </c:pt>
                <c:pt idx="18">
                  <c:v>62333.91</c:v>
                </c:pt>
                <c:pt idx="19">
                  <c:v>64180.49</c:v>
                </c:pt>
                <c:pt idx="20">
                  <c:v>63208.11</c:v>
                </c:pt>
                <c:pt idx="21">
                  <c:v>66382.06</c:v>
                </c:pt>
                <c:pt idx="22">
                  <c:v>63344.07</c:v>
                </c:pt>
                <c:pt idx="23">
                  <c:v>61432.49</c:v>
                </c:pt>
                <c:pt idx="24">
                  <c:v>60163.78</c:v>
                </c:pt>
                <c:pt idx="25">
                  <c:v>60844.61</c:v>
                </c:pt>
                <c:pt idx="26">
                  <c:v>60799.66</c:v>
                </c:pt>
                <c:pt idx="27">
                  <c:v>61184.24</c:v>
                </c:pt>
                <c:pt idx="28">
                  <c:v>60673.06</c:v>
                </c:pt>
                <c:pt idx="29">
                  <c:v>59695.18</c:v>
                </c:pt>
                <c:pt idx="30">
                  <c:v>60074.33</c:v>
                </c:pt>
                <c:pt idx="31">
                  <c:v>60918.39</c:v>
                </c:pt>
                <c:pt idx="32">
                  <c:v>60329.97</c:v>
                </c:pt>
                <c:pt idx="33">
                  <c:v>58206.92</c:v>
                </c:pt>
                <c:pt idx="34">
                  <c:v>58208.19</c:v>
                </c:pt>
                <c:pt idx="35">
                  <c:v>59991.16</c:v>
                </c:pt>
                <c:pt idx="36">
                  <c:v>60691.8</c:v>
                </c:pt>
                <c:pt idx="37">
                  <c:v>59643.35</c:v>
                </c:pt>
                <c:pt idx="38">
                  <c:v>59826.52</c:v>
                </c:pt>
                <c:pt idx="39">
                  <c:v>60122.8</c:v>
                </c:pt>
                <c:pt idx="40">
                  <c:v>62117.41</c:v>
                </c:pt>
                <c:pt idx="41">
                  <c:v>63610.67</c:v>
                </c:pt>
                <c:pt idx="42">
                  <c:v>61622.93</c:v>
                </c:pt>
                <c:pt idx="43">
                  <c:v>60012.76</c:v>
                </c:pt>
                <c:pt idx="44">
                  <c:v>59164.47</c:v>
                </c:pt>
                <c:pt idx="45">
                  <c:v>60206.12</c:v>
                </c:pt>
                <c:pt idx="46">
                  <c:v>56868.14</c:v>
                </c:pt>
                <c:pt idx="47">
                  <c:v>56957.08</c:v>
                </c:pt>
                <c:pt idx="48">
                  <c:v>54370.97</c:v>
                </c:pt>
                <c:pt idx="49">
                  <c:v>54477.97</c:v>
                </c:pt>
                <c:pt idx="50">
                  <c:v>54519.77</c:v>
                </c:pt>
                <c:pt idx="51">
                  <c:v>54264.26</c:v>
                </c:pt>
                <c:pt idx="52">
                  <c:v>53735.14</c:v>
                </c:pt>
                <c:pt idx="53">
                  <c:v>53688.06</c:v>
                </c:pt>
                <c:pt idx="54">
                  <c:v>53525.47</c:v>
                </c:pt>
                <c:pt idx="55">
                  <c:v>50488.19</c:v>
                </c:pt>
                <c:pt idx="56">
                  <c:v>49072.84</c:v>
                </c:pt>
                <c:pt idx="57">
                  <c:v>47045</c:v>
                </c:pt>
                <c:pt idx="58">
                  <c:v>47157.29</c:v>
                </c:pt>
                <c:pt idx="59">
                  <c:v>47465.5</c:v>
                </c:pt>
                <c:pt idx="60">
                  <c:v>43320.02</c:v>
                </c:pt>
                <c:pt idx="61">
                  <c:v>41444.58</c:v>
                </c:pt>
                <c:pt idx="62">
                  <c:v>40829.67</c:v>
                </c:pt>
                <c:pt idx="63">
                  <c:v>40931.660000000003</c:v>
                </c:pt>
                <c:pt idx="64">
                  <c:v>42190.63</c:v>
                </c:pt>
                <c:pt idx="65">
                  <c:v>40848.46</c:v>
                </c:pt>
                <c:pt idx="66">
                  <c:v>41759.919999999998</c:v>
                </c:pt>
                <c:pt idx="67">
                  <c:v>40936.559999999998</c:v>
                </c:pt>
                <c:pt idx="68">
                  <c:v>43109.34</c:v>
                </c:pt>
                <c:pt idx="69">
                  <c:v>40625.629999999997</c:v>
                </c:pt>
                <c:pt idx="70">
                  <c:v>39787.61</c:v>
                </c:pt>
                <c:pt idx="71">
                  <c:v>42598.92</c:v>
                </c:pt>
                <c:pt idx="72">
                  <c:v>46919.8</c:v>
                </c:pt>
                <c:pt idx="73">
                  <c:v>47087.28</c:v>
                </c:pt>
                <c:pt idx="74">
                  <c:v>46832.52</c:v>
                </c:pt>
                <c:pt idx="75">
                  <c:v>47079.56</c:v>
                </c:pt>
                <c:pt idx="76">
                  <c:v>46773.33</c:v>
                </c:pt>
                <c:pt idx="77">
                  <c:v>44752.33</c:v>
                </c:pt>
                <c:pt idx="78">
                  <c:v>43591.32</c:v>
                </c:pt>
                <c:pt idx="79">
                  <c:v>44790.46</c:v>
                </c:pt>
                <c:pt idx="80">
                  <c:v>44818.27</c:v>
                </c:pt>
                <c:pt idx="81">
                  <c:v>44344.49</c:v>
                </c:pt>
                <c:pt idx="82">
                  <c:v>45669.74</c:v>
                </c:pt>
                <c:pt idx="83">
                  <c:v>44561.39</c:v>
                </c:pt>
                <c:pt idx="84">
                  <c:v>43285.21</c:v>
                </c:pt>
                <c:pt idx="85">
                  <c:v>51053.68</c:v>
                </c:pt>
                <c:pt idx="86">
                  <c:v>49538.6</c:v>
                </c:pt>
                <c:pt idx="87">
                  <c:v>49548.78</c:v>
                </c:pt>
                <c:pt idx="88">
                  <c:v>48386.09</c:v>
                </c:pt>
                <c:pt idx="89">
                  <c:v>48652.32</c:v>
                </c:pt>
                <c:pt idx="90">
                  <c:v>46562.44</c:v>
                </c:pt>
                <c:pt idx="91">
                  <c:v>46750.09</c:v>
                </c:pt>
                <c:pt idx="92">
                  <c:v>46950.27</c:v>
                </c:pt>
                <c:pt idx="93">
                  <c:v>47925.86</c:v>
                </c:pt>
                <c:pt idx="94">
                  <c:v>48499.24</c:v>
                </c:pt>
                <c:pt idx="95">
                  <c:v>46394.28</c:v>
                </c:pt>
                <c:pt idx="96">
                  <c:v>46405.78</c:v>
                </c:pt>
                <c:pt idx="97">
                  <c:v>47163.61</c:v>
                </c:pt>
                <c:pt idx="98">
                  <c:v>47687.12</c:v>
                </c:pt>
                <c:pt idx="99">
                  <c:v>49074.61</c:v>
                </c:pt>
                <c:pt idx="100">
                  <c:v>48199.94</c:v>
                </c:pt>
                <c:pt idx="101">
                  <c:v>48312.2</c:v>
                </c:pt>
                <c:pt idx="102">
                  <c:v>46650.71</c:v>
                </c:pt>
                <c:pt idx="103">
                  <c:v>43998.32</c:v>
                </c:pt>
                <c:pt idx="104">
                  <c:v>44364.03</c:v>
                </c:pt>
                <c:pt idx="105">
                  <c:v>44512.42</c:v>
                </c:pt>
                <c:pt idx="106">
                  <c:v>45700.32</c:v>
                </c:pt>
                <c:pt idx="107">
                  <c:v>45579.59</c:v>
                </c:pt>
                <c:pt idx="108">
                  <c:v>46177.63</c:v>
                </c:pt>
                <c:pt idx="109">
                  <c:v>44282.42</c:v>
                </c:pt>
                <c:pt idx="110">
                  <c:v>43861.45</c:v>
                </c:pt>
                <c:pt idx="111">
                  <c:v>45351.71</c:v>
                </c:pt>
                <c:pt idx="112">
                  <c:v>44705.56</c:v>
                </c:pt>
                <c:pt idx="113">
                  <c:v>42848.69</c:v>
                </c:pt>
                <c:pt idx="114">
                  <c:v>43331.91</c:v>
                </c:pt>
                <c:pt idx="115">
                  <c:v>42618.57</c:v>
                </c:pt>
                <c:pt idx="116">
                  <c:v>39932.18</c:v>
                </c:pt>
                <c:pt idx="117">
                  <c:v>37458</c:v>
                </c:pt>
                <c:pt idx="118">
                  <c:v>37589.17</c:v>
                </c:pt>
                <c:pt idx="119">
                  <c:v>37782.050000000003</c:v>
                </c:pt>
                <c:pt idx="120">
                  <c:v>38746.35</c:v>
                </c:pt>
                <c:pt idx="121">
                  <c:v>39540.94</c:v>
                </c:pt>
                <c:pt idx="122">
                  <c:v>41110.83</c:v>
                </c:pt>
                <c:pt idx="123">
                  <c:v>38397.35</c:v>
                </c:pt>
                <c:pt idx="124">
                  <c:v>39352.06</c:v>
                </c:pt>
                <c:pt idx="125">
                  <c:v>38862.44</c:v>
                </c:pt>
                <c:pt idx="126">
                  <c:v>36441.730000000003</c:v>
                </c:pt>
                <c:pt idx="127">
                  <c:v>35287.31</c:v>
                </c:pt>
                <c:pt idx="128">
                  <c:v>33881.839999999997</c:v>
                </c:pt>
                <c:pt idx="129">
                  <c:v>33424.86</c:v>
                </c:pt>
                <c:pt idx="130">
                  <c:v>32057.89</c:v>
                </c:pt>
                <c:pt idx="131">
                  <c:v>31745.3</c:v>
                </c:pt>
                <c:pt idx="132">
                  <c:v>29526.18</c:v>
                </c:pt>
                <c:pt idx="133">
                  <c:v>29360.959999999999</c:v>
                </c:pt>
                <c:pt idx="134">
                  <c:v>30563.74</c:v>
                </c:pt>
                <c:pt idx="135">
                  <c:v>31215.49</c:v>
                </c:pt>
                <c:pt idx="136">
                  <c:v>31223.99</c:v>
                </c:pt>
                <c:pt idx="137">
                  <c:v>31100.67</c:v>
                </c:pt>
                <c:pt idx="138">
                  <c:v>31175.71</c:v>
                </c:pt>
                <c:pt idx="139">
                  <c:v>31639.119999999999</c:v>
                </c:pt>
                <c:pt idx="140">
                  <c:v>32261.42</c:v>
                </c:pt>
                <c:pt idx="141">
                  <c:v>32697.31</c:v>
                </c:pt>
                <c:pt idx="142">
                  <c:v>33346.74</c:v>
                </c:pt>
                <c:pt idx="143">
                  <c:v>33116.01</c:v>
                </c:pt>
                <c:pt idx="144">
                  <c:v>32318.880000000001</c:v>
                </c:pt>
                <c:pt idx="145">
                  <c:v>32133.18</c:v>
                </c:pt>
                <c:pt idx="146">
                  <c:v>33839.29</c:v>
                </c:pt>
                <c:pt idx="147">
                  <c:v>33599.919999999998</c:v>
                </c:pt>
                <c:pt idx="148">
                  <c:v>33213.660000000003</c:v>
                </c:pt>
                <c:pt idx="149">
                  <c:v>34396.480000000003</c:v>
                </c:pt>
                <c:pt idx="150">
                  <c:v>33402.699999999997</c:v>
                </c:pt>
                <c:pt idx="151">
                  <c:v>32770.68</c:v>
                </c:pt>
                <c:pt idx="152">
                  <c:v>32883.78</c:v>
                </c:pt>
                <c:pt idx="153">
                  <c:v>34086.15</c:v>
                </c:pt>
                <c:pt idx="154">
                  <c:v>34252.480000000003</c:v>
                </c:pt>
                <c:pt idx="155">
                  <c:v>33902.080000000002</c:v>
                </c:pt>
                <c:pt idx="156">
                  <c:v>32071.759999999998</c:v>
                </c:pt>
                <c:pt idx="157">
                  <c:v>30184.5</c:v>
                </c:pt>
                <c:pt idx="158">
                  <c:v>31350.880000000001</c:v>
                </c:pt>
                <c:pt idx="159">
                  <c:v>32385.21</c:v>
                </c:pt>
                <c:pt idx="160">
                  <c:v>31772.63</c:v>
                </c:pt>
                <c:pt idx="161">
                  <c:v>28893.62</c:v>
                </c:pt>
                <c:pt idx="162">
                  <c:v>31295.94</c:v>
                </c:pt>
                <c:pt idx="163">
                  <c:v>33432.080000000002</c:v>
                </c:pt>
                <c:pt idx="164">
                  <c:v>34933.06</c:v>
                </c:pt>
                <c:pt idx="165">
                  <c:v>35255.85</c:v>
                </c:pt>
                <c:pt idx="166">
                  <c:v>37439.67</c:v>
                </c:pt>
                <c:pt idx="167">
                  <c:v>38176.03</c:v>
                </c:pt>
                <c:pt idx="168">
                  <c:v>39609.47</c:v>
                </c:pt>
                <c:pt idx="169">
                  <c:v>38757.279999999999</c:v>
                </c:pt>
                <c:pt idx="170">
                  <c:v>34864.11</c:v>
                </c:pt>
                <c:pt idx="171">
                  <c:v>34728.19</c:v>
                </c:pt>
                <c:pt idx="172">
                  <c:v>36044.449999999997</c:v>
                </c:pt>
                <c:pt idx="173">
                  <c:v>35847.589999999997</c:v>
                </c:pt>
                <c:pt idx="174">
                  <c:v>32475.87</c:v>
                </c:pt>
                <c:pt idx="175">
                  <c:v>31114.44</c:v>
                </c:pt>
                <c:pt idx="176">
                  <c:v>33480.639999999999</c:v>
                </c:pt>
                <c:pt idx="177">
                  <c:v>35304.58</c:v>
                </c:pt>
                <c:pt idx="178">
                  <c:v>34900.410000000003</c:v>
                </c:pt>
                <c:pt idx="179">
                  <c:v>35717.72</c:v>
                </c:pt>
                <c:pt idx="180">
                  <c:v>37243.97</c:v>
                </c:pt>
                <c:pt idx="181">
                  <c:v>35966.31</c:v>
                </c:pt>
                <c:pt idx="182">
                  <c:v>35787.089999999997</c:v>
                </c:pt>
                <c:pt idx="183">
                  <c:v>34241.94</c:v>
                </c:pt>
                <c:pt idx="184">
                  <c:v>33520.74</c:v>
                </c:pt>
                <c:pt idx="185">
                  <c:v>33693.93</c:v>
                </c:pt>
                <c:pt idx="186">
                  <c:v>34779.040000000001</c:v>
                </c:pt>
                <c:pt idx="187">
                  <c:v>37247.9</c:v>
                </c:pt>
                <c:pt idx="188">
                  <c:v>37905.83</c:v>
                </c:pt>
                <c:pt idx="189">
                  <c:v>36581.43</c:v>
                </c:pt>
                <c:pt idx="190">
                  <c:v>34551.08</c:v>
                </c:pt>
                <c:pt idx="191">
                  <c:v>31227.34</c:v>
                </c:pt>
                <c:pt idx="192">
                  <c:v>35383.68</c:v>
                </c:pt>
                <c:pt idx="193">
                  <c:v>33616.449999999997</c:v>
                </c:pt>
                <c:pt idx="194">
                  <c:v>35050.620000000003</c:v>
                </c:pt>
                <c:pt idx="195">
                  <c:v>30681.5</c:v>
                </c:pt>
                <c:pt idx="196">
                  <c:v>42367.83</c:v>
                </c:pt>
                <c:pt idx="197">
                  <c:v>42207.29</c:v>
                </c:pt>
                <c:pt idx="198">
                  <c:v>43963.35</c:v>
                </c:pt>
                <c:pt idx="199">
                  <c:v>46664.14</c:v>
                </c:pt>
                <c:pt idx="200">
                  <c:v>48868.58</c:v>
                </c:pt>
                <c:pt idx="201">
                  <c:v>46980.02</c:v>
                </c:pt>
                <c:pt idx="202">
                  <c:v>49150.53</c:v>
                </c:pt>
                <c:pt idx="203">
                  <c:v>54608.65</c:v>
                </c:pt>
                <c:pt idx="204">
                  <c:v>54071.46</c:v>
                </c:pt>
                <c:pt idx="205">
                  <c:v>56482</c:v>
                </c:pt>
                <c:pt idx="206">
                  <c:v>56975.21</c:v>
                </c:pt>
                <c:pt idx="207">
                  <c:v>55321.85</c:v>
                </c:pt>
                <c:pt idx="208">
                  <c:v>55382.51</c:v>
                </c:pt>
                <c:pt idx="209">
                  <c:v>52969.06</c:v>
                </c:pt>
                <c:pt idx="210">
                  <c:v>53191.43</c:v>
                </c:pt>
                <c:pt idx="211">
                  <c:v>56590.87</c:v>
                </c:pt>
                <c:pt idx="212">
                  <c:v>56141.91</c:v>
                </c:pt>
                <c:pt idx="213">
                  <c:v>57052.27</c:v>
                </c:pt>
                <c:pt idx="214">
                  <c:v>53129.599999999999</c:v>
                </c:pt>
                <c:pt idx="215">
                  <c:v>52418.03</c:v>
                </c:pt>
                <c:pt idx="216">
                  <c:v>53887.92</c:v>
                </c:pt>
                <c:pt idx="217">
                  <c:v>53319.19</c:v>
                </c:pt>
                <c:pt idx="218">
                  <c:v>48852.800000000003</c:v>
                </c:pt>
                <c:pt idx="219">
                  <c:v>47159.49</c:v>
                </c:pt>
                <c:pt idx="220">
                  <c:v>48805.279999999999</c:v>
                </c:pt>
                <c:pt idx="221">
                  <c:v>47714.66</c:v>
                </c:pt>
                <c:pt idx="222">
                  <c:v>50583.81</c:v>
                </c:pt>
                <c:pt idx="223">
                  <c:v>53695.47</c:v>
                </c:pt>
                <c:pt idx="224">
                  <c:v>53448.05</c:v>
                </c:pt>
                <c:pt idx="225">
                  <c:v>54368.59</c:v>
                </c:pt>
                <c:pt idx="226">
                  <c:v>52829.54</c:v>
                </c:pt>
                <c:pt idx="227">
                  <c:v>60361.35</c:v>
                </c:pt>
                <c:pt idx="228">
                  <c:v>60222.53</c:v>
                </c:pt>
                <c:pt idx="229">
                  <c:v>62208.959999999999</c:v>
                </c:pt>
                <c:pt idx="230">
                  <c:v>61554.8</c:v>
                </c:pt>
                <c:pt idx="231">
                  <c:v>59869.96</c:v>
                </c:pt>
                <c:pt idx="232">
                  <c:v>59589.87</c:v>
                </c:pt>
                <c:pt idx="233">
                  <c:v>59289.8</c:v>
                </c:pt>
                <c:pt idx="234">
                  <c:v>58038.71</c:v>
                </c:pt>
                <c:pt idx="235">
                  <c:v>57807.86</c:v>
                </c:pt>
                <c:pt idx="236">
                  <c:v>55879.08</c:v>
                </c:pt>
                <c:pt idx="237">
                  <c:v>55604.02</c:v>
                </c:pt>
                <c:pt idx="238">
                  <c:v>57646.81</c:v>
                </c:pt>
                <c:pt idx="239">
                  <c:v>57694.83</c:v>
                </c:pt>
                <c:pt idx="240">
                  <c:v>57168.68</c:v>
                </c:pt>
                <c:pt idx="241">
                  <c:v>57603.89</c:v>
                </c:pt>
                <c:pt idx="242">
                  <c:v>58869.279999999999</c:v>
                </c:pt>
                <c:pt idx="243">
                  <c:v>58505.279999999999</c:v>
                </c:pt>
                <c:pt idx="244">
                  <c:v>57726.42</c:v>
                </c:pt>
                <c:pt idx="245">
                  <c:v>57251.55</c:v>
                </c:pt>
                <c:pt idx="246">
                  <c:v>55139.34</c:v>
                </c:pt>
                <c:pt idx="247">
                  <c:v>55071.11</c:v>
                </c:pt>
                <c:pt idx="248">
                  <c:v>54242.91</c:v>
                </c:pt>
                <c:pt idx="249">
                  <c:v>51579.86</c:v>
                </c:pt>
                <c:pt idx="250">
                  <c:v>50856.57</c:v>
                </c:pt>
                <c:pt idx="251">
                  <c:v>52514.33</c:v>
                </c:pt>
                <c:pt idx="252">
                  <c:v>53470.69</c:v>
                </c:pt>
                <c:pt idx="253">
                  <c:v>54288.160000000003</c:v>
                </c:pt>
                <c:pt idx="254">
                  <c:v>56005.62</c:v>
                </c:pt>
                <c:pt idx="255">
                  <c:v>58213.3</c:v>
                </c:pt>
                <c:pt idx="256">
                  <c:v>56643.7</c:v>
                </c:pt>
                <c:pt idx="257">
                  <c:v>54253.58</c:v>
                </c:pt>
                <c:pt idx="258">
                  <c:v>54528.63</c:v>
                </c:pt>
                <c:pt idx="259">
                  <c:v>53555.03</c:v>
                </c:pt>
                <c:pt idx="260">
                  <c:v>55393.17</c:v>
                </c:pt>
                <c:pt idx="261">
                  <c:v>59302.32</c:v>
                </c:pt>
                <c:pt idx="262">
                  <c:v>56217.97</c:v>
                </c:pt>
                <c:pt idx="263">
                  <c:v>55376.65</c:v>
                </c:pt>
                <c:pt idx="264">
                  <c:v>54484.59</c:v>
                </c:pt>
                <c:pt idx="265">
                  <c:v>53290.89</c:v>
                </c:pt>
                <c:pt idx="266">
                  <c:v>51981.83</c:v>
                </c:pt>
                <c:pt idx="267">
                  <c:v>49506.05</c:v>
                </c:pt>
                <c:pt idx="268">
                  <c:v>48918.68</c:v>
                </c:pt>
                <c:pt idx="269">
                  <c:v>47257.53</c:v>
                </c:pt>
                <c:pt idx="270">
                  <c:v>46542.51</c:v>
                </c:pt>
                <c:pt idx="271">
                  <c:v>47656.93</c:v>
                </c:pt>
                <c:pt idx="272">
                  <c:v>48274.32</c:v>
                </c:pt>
                <c:pt idx="273">
                  <c:v>47228.85</c:v>
                </c:pt>
                <c:pt idx="274">
                  <c:v>45115.09</c:v>
                </c:pt>
                <c:pt idx="275">
                  <c:v>43241.62</c:v>
                </c:pt>
                <c:pt idx="276">
                  <c:v>45269.03</c:v>
                </c:pt>
                <c:pt idx="277">
                  <c:v>44454.84</c:v>
                </c:pt>
                <c:pt idx="278">
                  <c:v>47093.85</c:v>
                </c:pt>
                <c:pt idx="279">
                  <c:v>47213.5</c:v>
                </c:pt>
                <c:pt idx="280">
                  <c:v>45290.59</c:v>
                </c:pt>
                <c:pt idx="281">
                  <c:v>48967.57</c:v>
                </c:pt>
                <c:pt idx="282">
                  <c:v>55672.61</c:v>
                </c:pt>
                <c:pt idx="283">
                  <c:v>54626.559999999998</c:v>
                </c:pt>
                <c:pt idx="284">
                  <c:v>50937.279999999999</c:v>
                </c:pt>
                <c:pt idx="285">
                  <c:v>51015.76</c:v>
                </c:pt>
                <c:pt idx="286">
                  <c:v>49072.38</c:v>
                </c:pt>
                <c:pt idx="287">
                  <c:v>47201.3</c:v>
                </c:pt>
                <c:pt idx="288">
                  <c:v>46347.48</c:v>
                </c:pt>
                <c:pt idx="289">
                  <c:v>47114.51</c:v>
                </c:pt>
                <c:pt idx="290">
                  <c:v>46392.28</c:v>
                </c:pt>
                <c:pt idx="291">
                  <c:v>46424.98</c:v>
                </c:pt>
                <c:pt idx="292">
                  <c:v>44187.76</c:v>
                </c:pt>
                <c:pt idx="293">
                  <c:v>43881.15</c:v>
                </c:pt>
                <c:pt idx="294">
                  <c:v>45166.96</c:v>
                </c:pt>
                <c:pt idx="295">
                  <c:v>38076.32</c:v>
                </c:pt>
                <c:pt idx="296">
                  <c:v>37446.15</c:v>
                </c:pt>
                <c:pt idx="297">
                  <c:v>38138.39</c:v>
                </c:pt>
                <c:pt idx="298">
                  <c:v>36658.76</c:v>
                </c:pt>
                <c:pt idx="299">
                  <c:v>36317.5</c:v>
                </c:pt>
                <c:pt idx="300">
                  <c:v>35443.980000000003</c:v>
                </c:pt>
                <c:pt idx="301">
                  <c:v>33489.22</c:v>
                </c:pt>
                <c:pt idx="302">
                  <c:v>32384.23</c:v>
                </c:pt>
                <c:pt idx="303">
                  <c:v>32270.18</c:v>
                </c:pt>
                <c:pt idx="304">
                  <c:v>32940.19</c:v>
                </c:pt>
                <c:pt idx="305">
                  <c:v>32064.81</c:v>
                </c:pt>
                <c:pt idx="306">
                  <c:v>30023.21</c:v>
                </c:pt>
                <c:pt idx="307">
                  <c:v>29367.14</c:v>
                </c:pt>
                <c:pt idx="308">
                  <c:v>31030.27</c:v>
                </c:pt>
                <c:pt idx="309">
                  <c:v>32087.79</c:v>
                </c:pt>
                <c:pt idx="310">
                  <c:v>31106.69</c:v>
                </c:pt>
                <c:pt idx="311">
                  <c:v>31493.16</c:v>
                </c:pt>
                <c:pt idx="312">
                  <c:v>28953.37</c:v>
                </c:pt>
                <c:pt idx="313">
                  <c:v>30250.75</c:v>
                </c:pt>
                <c:pt idx="314">
                  <c:v>33570.480000000003</c:v>
                </c:pt>
                <c:pt idx="315">
                  <c:v>36069.81</c:v>
                </c:pt>
                <c:pt idx="316">
                  <c:v>34883.839999999997</c:v>
                </c:pt>
                <c:pt idx="317">
                  <c:v>34069.32</c:v>
                </c:pt>
                <c:pt idx="318">
                  <c:v>35633.550000000003</c:v>
                </c:pt>
                <c:pt idx="319">
                  <c:v>34659.589999999997</c:v>
                </c:pt>
                <c:pt idx="320">
                  <c:v>36868.559999999998</c:v>
                </c:pt>
                <c:pt idx="321">
                  <c:v>32584.67</c:v>
                </c:pt>
                <c:pt idx="322">
                  <c:v>32697.98</c:v>
                </c:pt>
                <c:pt idx="323">
                  <c:v>30549.599999999999</c:v>
                </c:pt>
                <c:pt idx="324">
                  <c:v>35984.629999999997</c:v>
                </c:pt>
                <c:pt idx="325">
                  <c:v>38980.879999999997</c:v>
                </c:pt>
                <c:pt idx="326">
                  <c:v>36838.639999999999</c:v>
                </c:pt>
                <c:pt idx="327">
                  <c:v>36491.19</c:v>
                </c:pt>
                <c:pt idx="328">
                  <c:v>33514.03</c:v>
                </c:pt>
                <c:pt idx="329">
                  <c:v>30221.19</c:v>
                </c:pt>
                <c:pt idx="330">
                  <c:v>28722.76</c:v>
                </c:pt>
                <c:pt idx="331">
                  <c:v>32052.32</c:v>
                </c:pt>
                <c:pt idx="332">
                  <c:v>29091.18</c:v>
                </c:pt>
                <c:pt idx="333">
                  <c:v>28803.59</c:v>
                </c:pt>
                <c:pt idx="334">
                  <c:v>28201.99</c:v>
                </c:pt>
                <c:pt idx="335">
                  <c:v>27360.09</c:v>
                </c:pt>
                <c:pt idx="336">
                  <c:v>25987.3</c:v>
                </c:pt>
                <c:pt idx="337">
                  <c:v>26207.64</c:v>
                </c:pt>
                <c:pt idx="338">
                  <c:v>25922.77</c:v>
                </c:pt>
                <c:pt idx="339">
                  <c:v>24522.69</c:v>
                </c:pt>
                <c:pt idx="340">
                  <c:v>23463.67</c:v>
                </c:pt>
                <c:pt idx="341">
                  <c:v>22777.599999999999</c:v>
                </c:pt>
                <c:pt idx="342">
                  <c:v>22802.65</c:v>
                </c:pt>
                <c:pt idx="343">
                  <c:v>22430.6</c:v>
                </c:pt>
                <c:pt idx="344">
                  <c:v>22159.37</c:v>
                </c:pt>
                <c:pt idx="345">
                  <c:v>23147.71</c:v>
                </c:pt>
                <c:pt idx="346">
                  <c:v>22826.47</c:v>
                </c:pt>
                <c:pt idx="347">
                  <c:v>22399.81</c:v>
                </c:pt>
                <c:pt idx="348">
                  <c:v>21234.68</c:v>
                </c:pt>
                <c:pt idx="349">
                  <c:v>19298.32</c:v>
                </c:pt>
                <c:pt idx="350">
                  <c:v>19079.84</c:v>
                </c:pt>
                <c:pt idx="351">
                  <c:v>19012.71</c:v>
                </c:pt>
                <c:pt idx="352">
                  <c:v>18734.330000000002</c:v>
                </c:pt>
                <c:pt idx="353">
                  <c:v>18046.04</c:v>
                </c:pt>
                <c:pt idx="354">
                  <c:v>17619.53</c:v>
                </c:pt>
                <c:pt idx="355">
                  <c:v>17957.07</c:v>
                </c:pt>
                <c:pt idx="356">
                  <c:v>17935.55</c:v>
                </c:pt>
                <c:pt idx="357">
                  <c:v>18269.95</c:v>
                </c:pt>
                <c:pt idx="358">
                  <c:v>18931.14</c:v>
                </c:pt>
                <c:pt idx="359">
                  <c:v>18897.89</c:v>
                </c:pt>
                <c:pt idx="360">
                  <c:v>18590.189999999999</c:v>
                </c:pt>
                <c:pt idx="361">
                  <c:v>18697.189999999999</c:v>
                </c:pt>
                <c:pt idx="362">
                  <c:v>18925.78</c:v>
                </c:pt>
                <c:pt idx="363">
                  <c:v>18347.72</c:v>
                </c:pt>
                <c:pt idx="364">
                  <c:v>18321.919999999998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F-4FDC-96DF-F53A22AD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755792"/>
        <c:axId val="2123743728"/>
      </c:scatterChart>
      <c:valAx>
        <c:axId val="2123755792"/>
        <c:scaling>
          <c:orientation val="minMax"/>
          <c:max val="70000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High</a:t>
                </a:r>
              </a:p>
            </c:rich>
          </c:tx>
          <c:layout>
            <c:manualLayout>
              <c:xMode val="edge"/>
              <c:yMode val="edge"/>
              <c:x val="0.46789324766605528"/>
              <c:y val="0.89637394262923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43728"/>
        <c:crosses val="autoZero"/>
        <c:crossBetween val="midCat"/>
      </c:valAx>
      <c:valAx>
        <c:axId val="2123743728"/>
        <c:scaling>
          <c:orientation val="minMax"/>
          <c:max val="70000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Low</a:t>
                </a:r>
              </a:p>
            </c:rich>
          </c:tx>
          <c:layout>
            <c:manualLayout>
              <c:xMode val="edge"/>
              <c:yMode val="edge"/>
              <c:x val="1.8251104818004252E-2"/>
              <c:y val="0.38088817525242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Bitcoin’s Change in the Difference between High and Low Compared to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'Difference between Highs &amp; Lows'!$F$3</c:f>
              <c:strCache>
                <c:ptCount val="1"/>
                <c:pt idx="0">
                  <c:v>Volume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'Difference between Highs &amp; Lows'!$B$4:$B$368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'Difference between Highs &amp; Lows'!$F$4:$F$368</c:f>
              <c:numCache>
                <c:formatCode>#,##0</c:formatCode>
                <c:ptCount val="365"/>
                <c:pt idx="0">
                  <c:v>49633658712</c:v>
                </c:pt>
                <c:pt idx="1">
                  <c:v>37387697139</c:v>
                </c:pt>
                <c:pt idx="2">
                  <c:v>31930317405</c:v>
                </c:pt>
                <c:pt idx="3">
                  <c:v>33872388058</c:v>
                </c:pt>
                <c:pt idx="4">
                  <c:v>27242455064</c:v>
                </c:pt>
                <c:pt idx="5">
                  <c:v>25293775714</c:v>
                </c:pt>
                <c:pt idx="6">
                  <c:v>26896357742</c:v>
                </c:pt>
                <c:pt idx="7">
                  <c:v>31692288756</c:v>
                </c:pt>
                <c:pt idx="8">
                  <c:v>34420373071</c:v>
                </c:pt>
                <c:pt idx="9">
                  <c:v>25547132265</c:v>
                </c:pt>
                <c:pt idx="10">
                  <c:v>27919640985</c:v>
                </c:pt>
                <c:pt idx="11">
                  <c:v>21752580802</c:v>
                </c:pt>
                <c:pt idx="12">
                  <c:v>25450468637</c:v>
                </c:pt>
                <c:pt idx="13">
                  <c:v>22473997681</c:v>
                </c:pt>
                <c:pt idx="14">
                  <c:v>26741982541</c:v>
                </c:pt>
                <c:pt idx="15">
                  <c:v>44409011479</c:v>
                </c:pt>
                <c:pt idx="16">
                  <c:v>71378606374</c:v>
                </c:pt>
                <c:pt idx="17">
                  <c:v>40387896275</c:v>
                </c:pt>
                <c:pt idx="18">
                  <c:v>38487546580</c:v>
                </c:pt>
                <c:pt idx="19">
                  <c:v>37844228422</c:v>
                </c:pt>
                <c:pt idx="20">
                  <c:v>45852713981</c:v>
                </c:pt>
                <c:pt idx="21">
                  <c:v>44171632681</c:v>
                </c:pt>
                <c:pt idx="22">
                  <c:v>51146161904</c:v>
                </c:pt>
                <c:pt idx="23">
                  <c:v>41080759713</c:v>
                </c:pt>
                <c:pt idx="24">
                  <c:v>42068395846</c:v>
                </c:pt>
                <c:pt idx="25">
                  <c:v>48332647295</c:v>
                </c:pt>
                <c:pt idx="26">
                  <c:v>66479895605</c:v>
                </c:pt>
                <c:pt idx="27">
                  <c:v>49056742893</c:v>
                </c:pt>
                <c:pt idx="28">
                  <c:v>45265946774</c:v>
                </c:pt>
                <c:pt idx="29">
                  <c:v>51287442704</c:v>
                </c:pt>
                <c:pt idx="30">
                  <c:v>46754964848</c:v>
                </c:pt>
                <c:pt idx="31">
                  <c:v>40730301359</c:v>
                </c:pt>
                <c:pt idx="32">
                  <c:v>67865420765</c:v>
                </c:pt>
                <c:pt idx="33">
                  <c:v>78665235202</c:v>
                </c:pt>
                <c:pt idx="34">
                  <c:v>81163475344</c:v>
                </c:pt>
                <c:pt idx="35">
                  <c:v>67547324782</c:v>
                </c:pt>
                <c:pt idx="36">
                  <c:v>75289433811</c:v>
                </c:pt>
                <c:pt idx="37">
                  <c:v>84762141031</c:v>
                </c:pt>
                <c:pt idx="38">
                  <c:v>88107519480</c:v>
                </c:pt>
                <c:pt idx="39">
                  <c:v>61984162837</c:v>
                </c:pt>
                <c:pt idx="40">
                  <c:v>79980747690</c:v>
                </c:pt>
                <c:pt idx="41">
                  <c:v>123321000000</c:v>
                </c:pt>
                <c:pt idx="42">
                  <c:v>74773277909</c:v>
                </c:pt>
                <c:pt idx="43">
                  <c:v>69364315979</c:v>
                </c:pt>
                <c:pt idx="44">
                  <c:v>63615990033</c:v>
                </c:pt>
                <c:pt idx="45">
                  <c:v>67760757881</c:v>
                </c:pt>
                <c:pt idx="46">
                  <c:v>57706187875</c:v>
                </c:pt>
                <c:pt idx="47">
                  <c:v>52359854336</c:v>
                </c:pt>
                <c:pt idx="48">
                  <c:v>49511702429</c:v>
                </c:pt>
                <c:pt idx="49">
                  <c:v>57244195486</c:v>
                </c:pt>
                <c:pt idx="50">
                  <c:v>66834573161</c:v>
                </c:pt>
                <c:pt idx="51">
                  <c:v>75643067688</c:v>
                </c:pt>
                <c:pt idx="52">
                  <c:v>77207272511</c:v>
                </c:pt>
                <c:pt idx="53">
                  <c:v>48354737975</c:v>
                </c:pt>
                <c:pt idx="54">
                  <c:v>48643830599</c:v>
                </c:pt>
                <c:pt idx="55">
                  <c:v>59897054838</c:v>
                </c:pt>
                <c:pt idx="56">
                  <c:v>60255421470</c:v>
                </c:pt>
                <c:pt idx="57">
                  <c:v>62576762015</c:v>
                </c:pt>
                <c:pt idx="58">
                  <c:v>76517157706</c:v>
                </c:pt>
                <c:pt idx="59">
                  <c:v>117895000000</c:v>
                </c:pt>
                <c:pt idx="60">
                  <c:v>65141828798</c:v>
                </c:pt>
                <c:pt idx="61">
                  <c:v>52754542671</c:v>
                </c:pt>
                <c:pt idx="62">
                  <c:v>61400400660</c:v>
                </c:pt>
                <c:pt idx="63">
                  <c:v>63088585433</c:v>
                </c:pt>
                <c:pt idx="64">
                  <c:v>61166818159</c:v>
                </c:pt>
                <c:pt idx="65">
                  <c:v>68838074392</c:v>
                </c:pt>
                <c:pt idx="66">
                  <c:v>58598066402</c:v>
                </c:pt>
                <c:pt idx="67">
                  <c:v>71326033653</c:v>
                </c:pt>
                <c:pt idx="68">
                  <c:v>65500641143</c:v>
                </c:pt>
                <c:pt idx="69">
                  <c:v>101467000000</c:v>
                </c:pt>
                <c:pt idx="70">
                  <c:v>91809846886</c:v>
                </c:pt>
                <c:pt idx="71">
                  <c:v>87301089896</c:v>
                </c:pt>
                <c:pt idx="72">
                  <c:v>81388911810</c:v>
                </c:pt>
                <c:pt idx="73">
                  <c:v>76555041196</c:v>
                </c:pt>
                <c:pt idx="74">
                  <c:v>70250456155</c:v>
                </c:pt>
                <c:pt idx="75">
                  <c:v>71248675228</c:v>
                </c:pt>
                <c:pt idx="76">
                  <c:v>77069903166</c:v>
                </c:pt>
                <c:pt idx="77">
                  <c:v>77049582886</c:v>
                </c:pt>
                <c:pt idx="78">
                  <c:v>80820545404</c:v>
                </c:pt>
                <c:pt idx="79">
                  <c:v>52054723579</c:v>
                </c:pt>
                <c:pt idx="80">
                  <c:v>63495496918</c:v>
                </c:pt>
                <c:pt idx="81">
                  <c:v>68145460026</c:v>
                </c:pt>
                <c:pt idx="82">
                  <c:v>51897585191</c:v>
                </c:pt>
                <c:pt idx="83">
                  <c:v>92052420332</c:v>
                </c:pt>
                <c:pt idx="84">
                  <c:v>106102000000</c:v>
                </c:pt>
                <c:pt idx="85">
                  <c:v>63695521388</c:v>
                </c:pt>
                <c:pt idx="86">
                  <c:v>54506565949</c:v>
                </c:pt>
                <c:pt idx="87">
                  <c:v>350968000000</c:v>
                </c:pt>
                <c:pt idx="88">
                  <c:v>45910946382</c:v>
                </c:pt>
                <c:pt idx="89">
                  <c:v>53443887451</c:v>
                </c:pt>
                <c:pt idx="90">
                  <c:v>53891300112</c:v>
                </c:pt>
                <c:pt idx="91">
                  <c:v>47530897720</c:v>
                </c:pt>
                <c:pt idx="92">
                  <c:v>53220811975</c:v>
                </c:pt>
                <c:pt idx="93">
                  <c:v>52343816680</c:v>
                </c:pt>
                <c:pt idx="94">
                  <c:v>48625928883</c:v>
                </c:pt>
                <c:pt idx="95">
                  <c:v>34363564661</c:v>
                </c:pt>
                <c:pt idx="96">
                  <c:v>43137459378</c:v>
                </c:pt>
                <c:pt idx="97">
                  <c:v>48597428048</c:v>
                </c:pt>
                <c:pt idx="98">
                  <c:v>50912227385</c:v>
                </c:pt>
                <c:pt idx="99">
                  <c:v>57295577614</c:v>
                </c:pt>
                <c:pt idx="100">
                  <c:v>56772343595</c:v>
                </c:pt>
                <c:pt idx="101">
                  <c:v>55689944702</c:v>
                </c:pt>
                <c:pt idx="102">
                  <c:v>60669829814</c:v>
                </c:pt>
                <c:pt idx="103">
                  <c:v>43901225564</c:v>
                </c:pt>
                <c:pt idx="104">
                  <c:v>66419369890</c:v>
                </c:pt>
                <c:pt idx="105">
                  <c:v>59749798599</c:v>
                </c:pt>
                <c:pt idx="106">
                  <c:v>60258313191</c:v>
                </c:pt>
                <c:pt idx="107">
                  <c:v>55746041000</c:v>
                </c:pt>
                <c:pt idx="108">
                  <c:v>49063873786</c:v>
                </c:pt>
                <c:pt idx="109">
                  <c:v>50361731222</c:v>
                </c:pt>
                <c:pt idx="110">
                  <c:v>51943414539</c:v>
                </c:pt>
                <c:pt idx="111">
                  <c:v>56521454974</c:v>
                </c:pt>
                <c:pt idx="112">
                  <c:v>56435023914</c:v>
                </c:pt>
                <c:pt idx="113">
                  <c:v>70567223787</c:v>
                </c:pt>
                <c:pt idx="114">
                  <c:v>67999812841</c:v>
                </c:pt>
                <c:pt idx="115">
                  <c:v>56652197978</c:v>
                </c:pt>
                <c:pt idx="116">
                  <c:v>47266542233</c:v>
                </c:pt>
                <c:pt idx="117">
                  <c:v>47686580918</c:v>
                </c:pt>
                <c:pt idx="118">
                  <c:v>57625587027</c:v>
                </c:pt>
                <c:pt idx="119">
                  <c:v>54414116432</c:v>
                </c:pt>
                <c:pt idx="120">
                  <c:v>65520826225</c:v>
                </c:pt>
                <c:pt idx="121">
                  <c:v>61669163792</c:v>
                </c:pt>
                <c:pt idx="122">
                  <c:v>58727860620</c:v>
                </c:pt>
                <c:pt idx="123">
                  <c:v>59641344484</c:v>
                </c:pt>
                <c:pt idx="124">
                  <c:v>50749662970</c:v>
                </c:pt>
                <c:pt idx="125">
                  <c:v>60706272115</c:v>
                </c:pt>
                <c:pt idx="126">
                  <c:v>66058027988</c:v>
                </c:pt>
                <c:pt idx="127">
                  <c:v>75645303584</c:v>
                </c:pt>
                <c:pt idx="128">
                  <c:v>53053855641</c:v>
                </c:pt>
                <c:pt idx="129">
                  <c:v>46655208546</c:v>
                </c:pt>
                <c:pt idx="130">
                  <c:v>58238470525</c:v>
                </c:pt>
                <c:pt idx="131">
                  <c:v>46280252580</c:v>
                </c:pt>
                <c:pt idx="132">
                  <c:v>51828688519</c:v>
                </c:pt>
                <c:pt idx="133">
                  <c:v>69983454362</c:v>
                </c:pt>
                <c:pt idx="134">
                  <c:v>77451779687</c:v>
                </c:pt>
                <c:pt idx="135">
                  <c:v>60954381579</c:v>
                </c:pt>
                <c:pt idx="136">
                  <c:v>84293007468</c:v>
                </c:pt>
                <c:pt idx="137">
                  <c:v>66138759198</c:v>
                </c:pt>
                <c:pt idx="138">
                  <c:v>97468872758</c:v>
                </c:pt>
                <c:pt idx="139">
                  <c:v>65344865159</c:v>
                </c:pt>
                <c:pt idx="140">
                  <c:v>67849323955</c:v>
                </c:pt>
                <c:pt idx="141">
                  <c:v>54926612466</c:v>
                </c:pt>
                <c:pt idx="142">
                  <c:v>74798630778</c:v>
                </c:pt>
                <c:pt idx="143">
                  <c:v>86668667320</c:v>
                </c:pt>
                <c:pt idx="144">
                  <c:v>49014494781</c:v>
                </c:pt>
                <c:pt idx="145">
                  <c:v>46117114240</c:v>
                </c:pt>
                <c:pt idx="146">
                  <c:v>58284039825</c:v>
                </c:pt>
                <c:pt idx="147">
                  <c:v>49448222757</c:v>
                </c:pt>
                <c:pt idx="148">
                  <c:v>48000572955</c:v>
                </c:pt>
                <c:pt idx="149">
                  <c:v>46088929780</c:v>
                </c:pt>
                <c:pt idx="150">
                  <c:v>52395931985</c:v>
                </c:pt>
                <c:pt idx="151">
                  <c:v>42836427360</c:v>
                </c:pt>
                <c:pt idx="152">
                  <c:v>38177405335</c:v>
                </c:pt>
                <c:pt idx="153">
                  <c:v>51713139031</c:v>
                </c:pt>
                <c:pt idx="154">
                  <c:v>68564706967</c:v>
                </c:pt>
                <c:pt idx="155">
                  <c:v>69241316747</c:v>
                </c:pt>
                <c:pt idx="156">
                  <c:v>69523285106</c:v>
                </c:pt>
                <c:pt idx="157">
                  <c:v>68434023376</c:v>
                </c:pt>
                <c:pt idx="158">
                  <c:v>65382980634</c:v>
                </c:pt>
                <c:pt idx="159">
                  <c:v>65906690347</c:v>
                </c:pt>
                <c:pt idx="160">
                  <c:v>71776546298</c:v>
                </c:pt>
                <c:pt idx="161">
                  <c:v>61308396325</c:v>
                </c:pt>
                <c:pt idx="162">
                  <c:v>75215403907</c:v>
                </c:pt>
                <c:pt idx="163">
                  <c:v>96721152926</c:v>
                </c:pt>
                <c:pt idx="164">
                  <c:v>55737497453</c:v>
                </c:pt>
                <c:pt idx="165">
                  <c:v>59161047474</c:v>
                </c:pt>
                <c:pt idx="166">
                  <c:v>64047871555</c:v>
                </c:pt>
                <c:pt idx="167">
                  <c:v>74903638450</c:v>
                </c:pt>
                <c:pt idx="168">
                  <c:v>56187365084</c:v>
                </c:pt>
                <c:pt idx="169">
                  <c:v>126358000000</c:v>
                </c:pt>
                <c:pt idx="170">
                  <c:v>88281943359</c:v>
                </c:pt>
                <c:pt idx="171">
                  <c:v>82051616861</c:v>
                </c:pt>
                <c:pt idx="172">
                  <c:v>57377273240</c:v>
                </c:pt>
                <c:pt idx="173">
                  <c:v>78469274361</c:v>
                </c:pt>
                <c:pt idx="174">
                  <c:v>67359584098</c:v>
                </c:pt>
                <c:pt idx="175">
                  <c:v>56211915803</c:v>
                </c:pt>
                <c:pt idx="176">
                  <c:v>51346735160</c:v>
                </c:pt>
                <c:pt idx="177">
                  <c:v>43210968721</c:v>
                </c:pt>
                <c:pt idx="178">
                  <c:v>55200191952</c:v>
                </c:pt>
                <c:pt idx="179">
                  <c:v>45231013335</c:v>
                </c:pt>
                <c:pt idx="180">
                  <c:v>31646080921</c:v>
                </c:pt>
                <c:pt idx="181">
                  <c:v>39009847639</c:v>
                </c:pt>
                <c:pt idx="182">
                  <c:v>34639423297</c:v>
                </c:pt>
                <c:pt idx="183">
                  <c:v>33070867190</c:v>
                </c:pt>
                <c:pt idx="184">
                  <c:v>35460750427</c:v>
                </c:pt>
                <c:pt idx="185">
                  <c:v>41831090187</c:v>
                </c:pt>
                <c:pt idx="186">
                  <c:v>35959473399</c:v>
                </c:pt>
                <c:pt idx="187">
                  <c:v>28913440585</c:v>
                </c:pt>
                <c:pt idx="188">
                  <c:v>33683936663</c:v>
                </c:pt>
                <c:pt idx="189">
                  <c:v>49902050442</c:v>
                </c:pt>
                <c:pt idx="190">
                  <c:v>53972919008</c:v>
                </c:pt>
                <c:pt idx="191">
                  <c:v>43576032854</c:v>
                </c:pt>
                <c:pt idx="192">
                  <c:v>38699736985</c:v>
                </c:pt>
                <c:pt idx="193">
                  <c:v>37924228550</c:v>
                </c:pt>
                <c:pt idx="194">
                  <c:v>40669112838</c:v>
                </c:pt>
                <c:pt idx="195">
                  <c:v>43148914673</c:v>
                </c:pt>
                <c:pt idx="196">
                  <c:v>46420149185</c:v>
                </c:pt>
                <c:pt idx="197">
                  <c:v>39211635100</c:v>
                </c:pt>
                <c:pt idx="198">
                  <c:v>37096670047</c:v>
                </c:pt>
                <c:pt idx="199">
                  <c:v>36200887275</c:v>
                </c:pt>
                <c:pt idx="200">
                  <c:v>31207279719</c:v>
                </c:pt>
                <c:pt idx="201">
                  <c:v>36664034054</c:v>
                </c:pt>
                <c:pt idx="202">
                  <c:v>52809038594</c:v>
                </c:pt>
                <c:pt idx="203">
                  <c:v>58964353058</c:v>
                </c:pt>
                <c:pt idx="204">
                  <c:v>46317108925</c:v>
                </c:pt>
                <c:pt idx="205">
                  <c:v>33123368116</c:v>
                </c:pt>
                <c:pt idx="206">
                  <c:v>40230904226</c:v>
                </c:pt>
                <c:pt idx="207">
                  <c:v>38585385521</c:v>
                </c:pt>
                <c:pt idx="208">
                  <c:v>35511640894</c:v>
                </c:pt>
                <c:pt idx="209">
                  <c:v>33892523752</c:v>
                </c:pt>
                <c:pt idx="210">
                  <c:v>37901460044</c:v>
                </c:pt>
                <c:pt idx="211">
                  <c:v>34059036099</c:v>
                </c:pt>
                <c:pt idx="212">
                  <c:v>37838957079</c:v>
                </c:pt>
                <c:pt idx="213">
                  <c:v>38728974942</c:v>
                </c:pt>
                <c:pt idx="214">
                  <c:v>24383958643</c:v>
                </c:pt>
                <c:pt idx="215">
                  <c:v>24924307911</c:v>
                </c:pt>
                <c:pt idx="216">
                  <c:v>26721554282</c:v>
                </c:pt>
                <c:pt idx="217">
                  <c:v>26501259870</c:v>
                </c:pt>
                <c:pt idx="218">
                  <c:v>24796027477</c:v>
                </c:pt>
                <c:pt idx="219">
                  <c:v>29910396946</c:v>
                </c:pt>
                <c:pt idx="220">
                  <c:v>27436021028</c:v>
                </c:pt>
                <c:pt idx="221">
                  <c:v>22971873468</c:v>
                </c:pt>
                <c:pt idx="222">
                  <c:v>20108729370</c:v>
                </c:pt>
                <c:pt idx="223">
                  <c:v>24321499537</c:v>
                </c:pt>
                <c:pt idx="224">
                  <c:v>19120856669</c:v>
                </c:pt>
                <c:pt idx="225">
                  <c:v>21376531210</c:v>
                </c:pt>
                <c:pt idx="226">
                  <c:v>21300524237</c:v>
                </c:pt>
                <c:pt idx="227">
                  <c:v>23699476918</c:v>
                </c:pt>
                <c:pt idx="228">
                  <c:v>18895018942</c:v>
                </c:pt>
                <c:pt idx="229">
                  <c:v>18787986667</c:v>
                </c:pt>
                <c:pt idx="230">
                  <c:v>20434789545</c:v>
                </c:pt>
                <c:pt idx="231">
                  <c:v>23148267245</c:v>
                </c:pt>
                <c:pt idx="232">
                  <c:v>28203024559</c:v>
                </c:pt>
                <c:pt idx="233">
                  <c:v>19555230518</c:v>
                </c:pt>
                <c:pt idx="234">
                  <c:v>22552046192</c:v>
                </c:pt>
                <c:pt idx="235">
                  <c:v>21664706865</c:v>
                </c:pt>
                <c:pt idx="236">
                  <c:v>20856685287</c:v>
                </c:pt>
                <c:pt idx="237">
                  <c:v>51022126212</c:v>
                </c:pt>
                <c:pt idx="238">
                  <c:v>35097370560</c:v>
                </c:pt>
                <c:pt idx="239">
                  <c:v>38702404695</c:v>
                </c:pt>
                <c:pt idx="240">
                  <c:v>27167146027</c:v>
                </c:pt>
                <c:pt idx="241">
                  <c:v>33072782960</c:v>
                </c:pt>
                <c:pt idx="242">
                  <c:v>25802845343</c:v>
                </c:pt>
                <c:pt idx="243">
                  <c:v>26688438115</c:v>
                </c:pt>
                <c:pt idx="244">
                  <c:v>25595265436</c:v>
                </c:pt>
                <c:pt idx="245">
                  <c:v>26189830450</c:v>
                </c:pt>
                <c:pt idx="246">
                  <c:v>25372562724</c:v>
                </c:pt>
                <c:pt idx="247">
                  <c:v>35185031017</c:v>
                </c:pt>
                <c:pt idx="248">
                  <c:v>38226483046</c:v>
                </c:pt>
                <c:pt idx="249">
                  <c:v>40030862141</c:v>
                </c:pt>
                <c:pt idx="250">
                  <c:v>36302664750</c:v>
                </c:pt>
                <c:pt idx="251">
                  <c:v>38734079049</c:v>
                </c:pt>
                <c:pt idx="252">
                  <c:v>33546019517</c:v>
                </c:pt>
                <c:pt idx="253">
                  <c:v>34319709073</c:v>
                </c:pt>
                <c:pt idx="254">
                  <c:v>33723620826</c:v>
                </c:pt>
                <c:pt idx="255">
                  <c:v>31744259539</c:v>
                </c:pt>
                <c:pt idx="256">
                  <c:v>31211354442</c:v>
                </c:pt>
                <c:pt idx="257">
                  <c:v>30988958446</c:v>
                </c:pt>
                <c:pt idx="258">
                  <c:v>32776876610</c:v>
                </c:pt>
                <c:pt idx="259">
                  <c:v>33451362600</c:v>
                </c:pt>
                <c:pt idx="260">
                  <c:v>32194123075</c:v>
                </c:pt>
                <c:pt idx="261">
                  <c:v>37204312299</c:v>
                </c:pt>
                <c:pt idx="262">
                  <c:v>34706867452</c:v>
                </c:pt>
                <c:pt idx="263">
                  <c:v>40585205312</c:v>
                </c:pt>
                <c:pt idx="264">
                  <c:v>25370975378</c:v>
                </c:pt>
                <c:pt idx="265">
                  <c:v>34305053719</c:v>
                </c:pt>
                <c:pt idx="266">
                  <c:v>35361168834</c:v>
                </c:pt>
                <c:pt idx="267">
                  <c:v>32646349931</c:v>
                </c:pt>
                <c:pt idx="268">
                  <c:v>32666549568</c:v>
                </c:pt>
                <c:pt idx="269">
                  <c:v>34511076995</c:v>
                </c:pt>
                <c:pt idx="270">
                  <c:v>28568103401</c:v>
                </c:pt>
                <c:pt idx="271">
                  <c:v>25889650240</c:v>
                </c:pt>
                <c:pt idx="272">
                  <c:v>31847007016</c:v>
                </c:pt>
                <c:pt idx="273">
                  <c:v>34730363427</c:v>
                </c:pt>
                <c:pt idx="274">
                  <c:v>39139399125</c:v>
                </c:pt>
                <c:pt idx="275">
                  <c:v>39508070319</c:v>
                </c:pt>
                <c:pt idx="276">
                  <c:v>43206179619</c:v>
                </c:pt>
                <c:pt idx="277">
                  <c:v>37471327794</c:v>
                </c:pt>
                <c:pt idx="278">
                  <c:v>30322676319</c:v>
                </c:pt>
                <c:pt idx="279">
                  <c:v>38884105426</c:v>
                </c:pt>
                <c:pt idx="280">
                  <c:v>65210059683</c:v>
                </c:pt>
                <c:pt idx="281">
                  <c:v>49007762488</c:v>
                </c:pt>
                <c:pt idx="282">
                  <c:v>38672657013</c:v>
                </c:pt>
                <c:pt idx="283">
                  <c:v>39154666597</c:v>
                </c:pt>
                <c:pt idx="284">
                  <c:v>34499835245</c:v>
                </c:pt>
                <c:pt idx="285">
                  <c:v>27881980161</c:v>
                </c:pt>
                <c:pt idx="286">
                  <c:v>40969943253</c:v>
                </c:pt>
                <c:pt idx="287">
                  <c:v>38652152880</c:v>
                </c:pt>
                <c:pt idx="288">
                  <c:v>30484496466</c:v>
                </c:pt>
                <c:pt idx="289">
                  <c:v>31764293754</c:v>
                </c:pt>
                <c:pt idx="290">
                  <c:v>28727713711</c:v>
                </c:pt>
                <c:pt idx="291">
                  <c:v>28575630451</c:v>
                </c:pt>
                <c:pt idx="292">
                  <c:v>26967722648</c:v>
                </c:pt>
                <c:pt idx="293">
                  <c:v>43909845642</c:v>
                </c:pt>
                <c:pt idx="294">
                  <c:v>48701090088</c:v>
                </c:pt>
                <c:pt idx="295">
                  <c:v>38139709246</c:v>
                </c:pt>
                <c:pt idx="296">
                  <c:v>34244064430</c:v>
                </c:pt>
                <c:pt idx="297">
                  <c:v>42839345714</c:v>
                </c:pt>
                <c:pt idx="298">
                  <c:v>31604717236</c:v>
                </c:pt>
                <c:pt idx="299">
                  <c:v>30661222077</c:v>
                </c:pt>
                <c:pt idx="300">
                  <c:v>30980029059</c:v>
                </c:pt>
                <c:pt idx="301">
                  <c:v>30214940550</c:v>
                </c:pt>
                <c:pt idx="302">
                  <c:v>30602359905</c:v>
                </c:pt>
                <c:pt idx="303">
                  <c:v>31141681925</c:v>
                </c:pt>
                <c:pt idx="304">
                  <c:v>42850641582</c:v>
                </c:pt>
                <c:pt idx="305">
                  <c:v>30614346492</c:v>
                </c:pt>
                <c:pt idx="306">
                  <c:v>26638115879</c:v>
                </c:pt>
                <c:pt idx="307">
                  <c:v>33383173002</c:v>
                </c:pt>
                <c:pt idx="308">
                  <c:v>35873904236</c:v>
                </c:pt>
                <c:pt idx="309">
                  <c:v>49034730168</c:v>
                </c:pt>
                <c:pt idx="310">
                  <c:v>36807860413</c:v>
                </c:pt>
                <c:pt idx="311">
                  <c:v>34800873924</c:v>
                </c:pt>
                <c:pt idx="312">
                  <c:v>32491211414</c:v>
                </c:pt>
                <c:pt idx="313">
                  <c:v>39527792364</c:v>
                </c:pt>
                <c:pt idx="314">
                  <c:v>42637331698</c:v>
                </c:pt>
                <c:pt idx="315">
                  <c:v>41083758949</c:v>
                </c:pt>
                <c:pt idx="316">
                  <c:v>41684252783</c:v>
                </c:pt>
                <c:pt idx="317">
                  <c:v>36615791366</c:v>
                </c:pt>
                <c:pt idx="318">
                  <c:v>51780081801</c:v>
                </c:pt>
                <c:pt idx="319">
                  <c:v>34250964237</c:v>
                </c:pt>
                <c:pt idx="320">
                  <c:v>29032367511</c:v>
                </c:pt>
                <c:pt idx="321">
                  <c:v>38055562075</c:v>
                </c:pt>
                <c:pt idx="322">
                  <c:v>40471196346</c:v>
                </c:pt>
                <c:pt idx="323">
                  <c:v>40788955582</c:v>
                </c:pt>
                <c:pt idx="324">
                  <c:v>45908121370</c:v>
                </c:pt>
                <c:pt idx="325">
                  <c:v>38434082775</c:v>
                </c:pt>
                <c:pt idx="326">
                  <c:v>26882546034</c:v>
                </c:pt>
                <c:pt idx="327">
                  <c:v>27316183882</c:v>
                </c:pt>
                <c:pt idx="328">
                  <c:v>31064911614</c:v>
                </c:pt>
                <c:pt idx="329">
                  <c:v>34878965587</c:v>
                </c:pt>
                <c:pt idx="330">
                  <c:v>43657076893</c:v>
                </c:pt>
                <c:pt idx="331">
                  <c:v>45257083247</c:v>
                </c:pt>
                <c:pt idx="332">
                  <c:v>36856881767</c:v>
                </c:pt>
                <c:pt idx="333">
                  <c:v>32157938616</c:v>
                </c:pt>
                <c:pt idx="334">
                  <c:v>32241199927</c:v>
                </c:pt>
                <c:pt idx="335">
                  <c:v>36150572843</c:v>
                </c:pt>
                <c:pt idx="336">
                  <c:v>37746665647</c:v>
                </c:pt>
                <c:pt idx="337">
                  <c:v>36124731509</c:v>
                </c:pt>
                <c:pt idx="338">
                  <c:v>32615846901</c:v>
                </c:pt>
                <c:pt idx="339">
                  <c:v>30605102446</c:v>
                </c:pt>
                <c:pt idx="340">
                  <c:v>29094934221</c:v>
                </c:pt>
                <c:pt idx="341">
                  <c:v>24726754302</c:v>
                </c:pt>
                <c:pt idx="342">
                  <c:v>41125608330</c:v>
                </c:pt>
                <c:pt idx="343">
                  <c:v>42357991721</c:v>
                </c:pt>
                <c:pt idx="344">
                  <c:v>48730828378</c:v>
                </c:pt>
                <c:pt idx="345">
                  <c:v>35880633236</c:v>
                </c:pt>
                <c:pt idx="346">
                  <c:v>36084893887</c:v>
                </c:pt>
                <c:pt idx="347">
                  <c:v>30474228777</c:v>
                </c:pt>
                <c:pt idx="348">
                  <c:v>25122092191</c:v>
                </c:pt>
                <c:pt idx="349">
                  <c:v>30558763548</c:v>
                </c:pt>
                <c:pt idx="350">
                  <c:v>46844335592</c:v>
                </c:pt>
                <c:pt idx="351">
                  <c:v>39178392930</c:v>
                </c:pt>
                <c:pt idx="352">
                  <c:v>41388338699</c:v>
                </c:pt>
                <c:pt idx="353">
                  <c:v>38702407772</c:v>
                </c:pt>
                <c:pt idx="354">
                  <c:v>30624264863</c:v>
                </c:pt>
                <c:pt idx="355">
                  <c:v>26123447605</c:v>
                </c:pt>
                <c:pt idx="356">
                  <c:v>35036121783</c:v>
                </c:pt>
                <c:pt idx="357">
                  <c:v>37485803899</c:v>
                </c:pt>
                <c:pt idx="358">
                  <c:v>36635566789</c:v>
                </c:pt>
                <c:pt idx="359">
                  <c:v>34284016248</c:v>
                </c:pt>
                <c:pt idx="360">
                  <c:v>41810748221</c:v>
                </c:pt>
                <c:pt idx="361">
                  <c:v>30560857714</c:v>
                </c:pt>
                <c:pt idx="362">
                  <c:v>28116886357</c:v>
                </c:pt>
                <c:pt idx="363">
                  <c:v>32370840356</c:v>
                </c:pt>
                <c:pt idx="364">
                  <c:v>36708594618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24-4492-B6CC-FA629E3F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51472"/>
        <c:axId val="2132857712"/>
      </c:lineChart>
      <c:lineChart>
        <c:grouping val="standard"/>
        <c:varyColors val="0"/>
        <c:ser>
          <c:idx val="0"/>
          <c:order val="0"/>
          <c:tx>
            <c:strRef>
              <c:f>'Difference between Highs &amp; Lows'!$E$3</c:f>
              <c:strCache>
                <c:ptCount val="1"/>
                <c:pt idx="0">
                  <c:v>Difference</c:v>
                </c:pt>
              </c:strCache>
            </c:strRef>
          </c:tx>
          <c:spPr>
            <a:ln w="15875" cap="rnd">
              <a:solidFill>
                <a:schemeClr val="accent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'Difference between Highs &amp; Lows'!$B$4:$B$368</c:f>
              <c:numCache>
                <c:formatCode>m/d/yyyy</c:formatCode>
                <c:ptCount val="365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  <c:pt idx="61">
                  <c:v>44227</c:v>
                </c:pt>
                <c:pt idx="62">
                  <c:v>44228</c:v>
                </c:pt>
                <c:pt idx="63">
                  <c:v>44229</c:v>
                </c:pt>
                <c:pt idx="64">
                  <c:v>44230</c:v>
                </c:pt>
                <c:pt idx="65">
                  <c:v>44231</c:v>
                </c:pt>
                <c:pt idx="66">
                  <c:v>44232</c:v>
                </c:pt>
                <c:pt idx="67">
                  <c:v>44233</c:v>
                </c:pt>
                <c:pt idx="68">
                  <c:v>44234</c:v>
                </c:pt>
                <c:pt idx="69">
                  <c:v>44235</c:v>
                </c:pt>
                <c:pt idx="70">
                  <c:v>44236</c:v>
                </c:pt>
                <c:pt idx="71">
                  <c:v>44237</c:v>
                </c:pt>
                <c:pt idx="72">
                  <c:v>44238</c:v>
                </c:pt>
                <c:pt idx="73">
                  <c:v>44239</c:v>
                </c:pt>
                <c:pt idx="74">
                  <c:v>44240</c:v>
                </c:pt>
                <c:pt idx="75">
                  <c:v>44241</c:v>
                </c:pt>
                <c:pt idx="76">
                  <c:v>44242</c:v>
                </c:pt>
                <c:pt idx="77">
                  <c:v>44243</c:v>
                </c:pt>
                <c:pt idx="78">
                  <c:v>44244</c:v>
                </c:pt>
                <c:pt idx="79">
                  <c:v>44245</c:v>
                </c:pt>
                <c:pt idx="80">
                  <c:v>44246</c:v>
                </c:pt>
                <c:pt idx="81">
                  <c:v>44247</c:v>
                </c:pt>
                <c:pt idx="82">
                  <c:v>44248</c:v>
                </c:pt>
                <c:pt idx="83">
                  <c:v>44249</c:v>
                </c:pt>
                <c:pt idx="84">
                  <c:v>44250</c:v>
                </c:pt>
                <c:pt idx="85">
                  <c:v>44251</c:v>
                </c:pt>
                <c:pt idx="86">
                  <c:v>44252</c:v>
                </c:pt>
                <c:pt idx="87">
                  <c:v>44253</c:v>
                </c:pt>
                <c:pt idx="88">
                  <c:v>44254</c:v>
                </c:pt>
                <c:pt idx="89">
                  <c:v>44255</c:v>
                </c:pt>
                <c:pt idx="90">
                  <c:v>44256</c:v>
                </c:pt>
                <c:pt idx="91">
                  <c:v>44257</c:v>
                </c:pt>
                <c:pt idx="92">
                  <c:v>44258</c:v>
                </c:pt>
                <c:pt idx="93">
                  <c:v>44259</c:v>
                </c:pt>
                <c:pt idx="94">
                  <c:v>44260</c:v>
                </c:pt>
                <c:pt idx="95">
                  <c:v>44261</c:v>
                </c:pt>
                <c:pt idx="96">
                  <c:v>44262</c:v>
                </c:pt>
                <c:pt idx="97">
                  <c:v>44263</c:v>
                </c:pt>
                <c:pt idx="98">
                  <c:v>44264</c:v>
                </c:pt>
                <c:pt idx="99">
                  <c:v>44265</c:v>
                </c:pt>
                <c:pt idx="100">
                  <c:v>44266</c:v>
                </c:pt>
                <c:pt idx="101">
                  <c:v>44267</c:v>
                </c:pt>
                <c:pt idx="102">
                  <c:v>44268</c:v>
                </c:pt>
                <c:pt idx="103">
                  <c:v>44269</c:v>
                </c:pt>
                <c:pt idx="104">
                  <c:v>44270</c:v>
                </c:pt>
                <c:pt idx="105">
                  <c:v>44271</c:v>
                </c:pt>
                <c:pt idx="106">
                  <c:v>44272</c:v>
                </c:pt>
                <c:pt idx="107">
                  <c:v>44273</c:v>
                </c:pt>
                <c:pt idx="108">
                  <c:v>44274</c:v>
                </c:pt>
                <c:pt idx="109">
                  <c:v>44275</c:v>
                </c:pt>
                <c:pt idx="110">
                  <c:v>44276</c:v>
                </c:pt>
                <c:pt idx="111">
                  <c:v>44277</c:v>
                </c:pt>
                <c:pt idx="112">
                  <c:v>44278</c:v>
                </c:pt>
                <c:pt idx="113">
                  <c:v>44279</c:v>
                </c:pt>
                <c:pt idx="114">
                  <c:v>44280</c:v>
                </c:pt>
                <c:pt idx="115">
                  <c:v>44281</c:v>
                </c:pt>
                <c:pt idx="116">
                  <c:v>44282</c:v>
                </c:pt>
                <c:pt idx="117">
                  <c:v>44283</c:v>
                </c:pt>
                <c:pt idx="118">
                  <c:v>44284</c:v>
                </c:pt>
                <c:pt idx="119">
                  <c:v>44285</c:v>
                </c:pt>
                <c:pt idx="120">
                  <c:v>44286</c:v>
                </c:pt>
                <c:pt idx="121">
                  <c:v>44287</c:v>
                </c:pt>
                <c:pt idx="122">
                  <c:v>44288</c:v>
                </c:pt>
                <c:pt idx="123">
                  <c:v>44289</c:v>
                </c:pt>
                <c:pt idx="124">
                  <c:v>44290</c:v>
                </c:pt>
                <c:pt idx="125">
                  <c:v>44291</c:v>
                </c:pt>
                <c:pt idx="126">
                  <c:v>44292</c:v>
                </c:pt>
                <c:pt idx="127">
                  <c:v>44293</c:v>
                </c:pt>
                <c:pt idx="128">
                  <c:v>44294</c:v>
                </c:pt>
                <c:pt idx="129">
                  <c:v>44295</c:v>
                </c:pt>
                <c:pt idx="130">
                  <c:v>44296</c:v>
                </c:pt>
                <c:pt idx="131">
                  <c:v>44297</c:v>
                </c:pt>
                <c:pt idx="132">
                  <c:v>44298</c:v>
                </c:pt>
                <c:pt idx="133">
                  <c:v>44299</c:v>
                </c:pt>
                <c:pt idx="134">
                  <c:v>44300</c:v>
                </c:pt>
                <c:pt idx="135">
                  <c:v>44301</c:v>
                </c:pt>
                <c:pt idx="136">
                  <c:v>44302</c:v>
                </c:pt>
                <c:pt idx="137">
                  <c:v>44303</c:v>
                </c:pt>
                <c:pt idx="138">
                  <c:v>44304</c:v>
                </c:pt>
                <c:pt idx="139">
                  <c:v>44305</c:v>
                </c:pt>
                <c:pt idx="140">
                  <c:v>44306</c:v>
                </c:pt>
                <c:pt idx="141">
                  <c:v>44307</c:v>
                </c:pt>
                <c:pt idx="142">
                  <c:v>44308</c:v>
                </c:pt>
                <c:pt idx="143">
                  <c:v>44309</c:v>
                </c:pt>
                <c:pt idx="144">
                  <c:v>44310</c:v>
                </c:pt>
                <c:pt idx="145">
                  <c:v>44311</c:v>
                </c:pt>
                <c:pt idx="146">
                  <c:v>44312</c:v>
                </c:pt>
                <c:pt idx="147">
                  <c:v>44313</c:v>
                </c:pt>
                <c:pt idx="148">
                  <c:v>44314</c:v>
                </c:pt>
                <c:pt idx="149">
                  <c:v>44315</c:v>
                </c:pt>
                <c:pt idx="150">
                  <c:v>44316</c:v>
                </c:pt>
                <c:pt idx="151">
                  <c:v>44317</c:v>
                </c:pt>
                <c:pt idx="152">
                  <c:v>44318</c:v>
                </c:pt>
                <c:pt idx="153">
                  <c:v>44319</c:v>
                </c:pt>
                <c:pt idx="154">
                  <c:v>44320</c:v>
                </c:pt>
                <c:pt idx="155">
                  <c:v>44321</c:v>
                </c:pt>
                <c:pt idx="156">
                  <c:v>44322</c:v>
                </c:pt>
                <c:pt idx="157">
                  <c:v>44323</c:v>
                </c:pt>
                <c:pt idx="158">
                  <c:v>44324</c:v>
                </c:pt>
                <c:pt idx="159">
                  <c:v>44325</c:v>
                </c:pt>
                <c:pt idx="160">
                  <c:v>44326</c:v>
                </c:pt>
                <c:pt idx="161">
                  <c:v>44327</c:v>
                </c:pt>
                <c:pt idx="162">
                  <c:v>44328</c:v>
                </c:pt>
                <c:pt idx="163">
                  <c:v>44329</c:v>
                </c:pt>
                <c:pt idx="164">
                  <c:v>44330</c:v>
                </c:pt>
                <c:pt idx="165">
                  <c:v>44331</c:v>
                </c:pt>
                <c:pt idx="166">
                  <c:v>44332</c:v>
                </c:pt>
                <c:pt idx="167">
                  <c:v>44333</c:v>
                </c:pt>
                <c:pt idx="168">
                  <c:v>44334</c:v>
                </c:pt>
                <c:pt idx="169">
                  <c:v>44335</c:v>
                </c:pt>
                <c:pt idx="170">
                  <c:v>44336</c:v>
                </c:pt>
                <c:pt idx="171">
                  <c:v>44337</c:v>
                </c:pt>
                <c:pt idx="172">
                  <c:v>44338</c:v>
                </c:pt>
                <c:pt idx="173">
                  <c:v>44339</c:v>
                </c:pt>
                <c:pt idx="174">
                  <c:v>44340</c:v>
                </c:pt>
                <c:pt idx="175">
                  <c:v>44341</c:v>
                </c:pt>
                <c:pt idx="176">
                  <c:v>44342</c:v>
                </c:pt>
                <c:pt idx="177">
                  <c:v>44343</c:v>
                </c:pt>
                <c:pt idx="178">
                  <c:v>44344</c:v>
                </c:pt>
                <c:pt idx="179">
                  <c:v>44345</c:v>
                </c:pt>
                <c:pt idx="180">
                  <c:v>44346</c:v>
                </c:pt>
                <c:pt idx="181">
                  <c:v>44347</c:v>
                </c:pt>
                <c:pt idx="182">
                  <c:v>44348</c:v>
                </c:pt>
                <c:pt idx="183">
                  <c:v>44349</c:v>
                </c:pt>
                <c:pt idx="184">
                  <c:v>44350</c:v>
                </c:pt>
                <c:pt idx="185">
                  <c:v>44351</c:v>
                </c:pt>
                <c:pt idx="186">
                  <c:v>44352</c:v>
                </c:pt>
                <c:pt idx="187">
                  <c:v>44353</c:v>
                </c:pt>
                <c:pt idx="188">
                  <c:v>44354</c:v>
                </c:pt>
                <c:pt idx="189">
                  <c:v>44355</c:v>
                </c:pt>
                <c:pt idx="190">
                  <c:v>44356</c:v>
                </c:pt>
                <c:pt idx="191">
                  <c:v>44357</c:v>
                </c:pt>
                <c:pt idx="192">
                  <c:v>44358</c:v>
                </c:pt>
                <c:pt idx="193">
                  <c:v>44359</c:v>
                </c:pt>
                <c:pt idx="194">
                  <c:v>44360</c:v>
                </c:pt>
                <c:pt idx="195">
                  <c:v>44361</c:v>
                </c:pt>
                <c:pt idx="196">
                  <c:v>44362</c:v>
                </c:pt>
                <c:pt idx="197">
                  <c:v>44363</c:v>
                </c:pt>
                <c:pt idx="198">
                  <c:v>44364</c:v>
                </c:pt>
                <c:pt idx="199">
                  <c:v>44365</c:v>
                </c:pt>
                <c:pt idx="200">
                  <c:v>44366</c:v>
                </c:pt>
                <c:pt idx="201">
                  <c:v>44367</c:v>
                </c:pt>
                <c:pt idx="202">
                  <c:v>44368</c:v>
                </c:pt>
                <c:pt idx="203">
                  <c:v>44369</c:v>
                </c:pt>
                <c:pt idx="204">
                  <c:v>44370</c:v>
                </c:pt>
                <c:pt idx="205">
                  <c:v>44371</c:v>
                </c:pt>
                <c:pt idx="206">
                  <c:v>44372</c:v>
                </c:pt>
                <c:pt idx="207">
                  <c:v>44373</c:v>
                </c:pt>
                <c:pt idx="208">
                  <c:v>44374</c:v>
                </c:pt>
                <c:pt idx="209">
                  <c:v>44375</c:v>
                </c:pt>
                <c:pt idx="210">
                  <c:v>44376</c:v>
                </c:pt>
                <c:pt idx="211">
                  <c:v>44377</c:v>
                </c:pt>
                <c:pt idx="212">
                  <c:v>44378</c:v>
                </c:pt>
                <c:pt idx="213">
                  <c:v>44379</c:v>
                </c:pt>
                <c:pt idx="214">
                  <c:v>44380</c:v>
                </c:pt>
                <c:pt idx="215">
                  <c:v>44381</c:v>
                </c:pt>
                <c:pt idx="216">
                  <c:v>44382</c:v>
                </c:pt>
                <c:pt idx="217">
                  <c:v>44383</c:v>
                </c:pt>
                <c:pt idx="218">
                  <c:v>44384</c:v>
                </c:pt>
                <c:pt idx="219">
                  <c:v>44385</c:v>
                </c:pt>
                <c:pt idx="220">
                  <c:v>44386</c:v>
                </c:pt>
                <c:pt idx="221">
                  <c:v>44387</c:v>
                </c:pt>
                <c:pt idx="222">
                  <c:v>44388</c:v>
                </c:pt>
                <c:pt idx="223">
                  <c:v>44389</c:v>
                </c:pt>
                <c:pt idx="224">
                  <c:v>44390</c:v>
                </c:pt>
                <c:pt idx="225">
                  <c:v>44391</c:v>
                </c:pt>
                <c:pt idx="226">
                  <c:v>44392</c:v>
                </c:pt>
                <c:pt idx="227">
                  <c:v>44393</c:v>
                </c:pt>
                <c:pt idx="228">
                  <c:v>44394</c:v>
                </c:pt>
                <c:pt idx="229">
                  <c:v>44395</c:v>
                </c:pt>
                <c:pt idx="230">
                  <c:v>44396</c:v>
                </c:pt>
                <c:pt idx="231">
                  <c:v>44397</c:v>
                </c:pt>
                <c:pt idx="232">
                  <c:v>44398</c:v>
                </c:pt>
                <c:pt idx="233">
                  <c:v>44399</c:v>
                </c:pt>
                <c:pt idx="234">
                  <c:v>44400</c:v>
                </c:pt>
                <c:pt idx="235">
                  <c:v>44401</c:v>
                </c:pt>
                <c:pt idx="236">
                  <c:v>44402</c:v>
                </c:pt>
                <c:pt idx="237">
                  <c:v>44403</c:v>
                </c:pt>
                <c:pt idx="238">
                  <c:v>44404</c:v>
                </c:pt>
                <c:pt idx="239">
                  <c:v>44405</c:v>
                </c:pt>
                <c:pt idx="240">
                  <c:v>44406</c:v>
                </c:pt>
                <c:pt idx="241">
                  <c:v>44407</c:v>
                </c:pt>
                <c:pt idx="242">
                  <c:v>44408</c:v>
                </c:pt>
                <c:pt idx="243">
                  <c:v>44409</c:v>
                </c:pt>
                <c:pt idx="244">
                  <c:v>44410</c:v>
                </c:pt>
                <c:pt idx="245">
                  <c:v>44411</c:v>
                </c:pt>
                <c:pt idx="246">
                  <c:v>44412</c:v>
                </c:pt>
                <c:pt idx="247">
                  <c:v>44413</c:v>
                </c:pt>
                <c:pt idx="248">
                  <c:v>44414</c:v>
                </c:pt>
                <c:pt idx="249">
                  <c:v>44415</c:v>
                </c:pt>
                <c:pt idx="250">
                  <c:v>44416</c:v>
                </c:pt>
                <c:pt idx="251">
                  <c:v>44417</c:v>
                </c:pt>
                <c:pt idx="252">
                  <c:v>44418</c:v>
                </c:pt>
                <c:pt idx="253">
                  <c:v>44419</c:v>
                </c:pt>
                <c:pt idx="254">
                  <c:v>44420</c:v>
                </c:pt>
                <c:pt idx="255">
                  <c:v>44421</c:v>
                </c:pt>
                <c:pt idx="256">
                  <c:v>44422</c:v>
                </c:pt>
                <c:pt idx="257">
                  <c:v>44423</c:v>
                </c:pt>
                <c:pt idx="258">
                  <c:v>44424</c:v>
                </c:pt>
                <c:pt idx="259">
                  <c:v>44425</c:v>
                </c:pt>
                <c:pt idx="260">
                  <c:v>44426</c:v>
                </c:pt>
                <c:pt idx="261">
                  <c:v>44427</c:v>
                </c:pt>
                <c:pt idx="262">
                  <c:v>44428</c:v>
                </c:pt>
                <c:pt idx="263">
                  <c:v>44429</c:v>
                </c:pt>
                <c:pt idx="264">
                  <c:v>44430</c:v>
                </c:pt>
                <c:pt idx="265">
                  <c:v>44431</c:v>
                </c:pt>
                <c:pt idx="266">
                  <c:v>44432</c:v>
                </c:pt>
                <c:pt idx="267">
                  <c:v>44433</c:v>
                </c:pt>
                <c:pt idx="268">
                  <c:v>44434</c:v>
                </c:pt>
                <c:pt idx="269">
                  <c:v>44435</c:v>
                </c:pt>
                <c:pt idx="270">
                  <c:v>44436</c:v>
                </c:pt>
                <c:pt idx="271">
                  <c:v>44437</c:v>
                </c:pt>
                <c:pt idx="272">
                  <c:v>44438</c:v>
                </c:pt>
                <c:pt idx="273">
                  <c:v>44439</c:v>
                </c:pt>
                <c:pt idx="274">
                  <c:v>44440</c:v>
                </c:pt>
                <c:pt idx="275">
                  <c:v>44441</c:v>
                </c:pt>
                <c:pt idx="276">
                  <c:v>44442</c:v>
                </c:pt>
                <c:pt idx="277">
                  <c:v>44443</c:v>
                </c:pt>
                <c:pt idx="278">
                  <c:v>44444</c:v>
                </c:pt>
                <c:pt idx="279">
                  <c:v>44445</c:v>
                </c:pt>
                <c:pt idx="280">
                  <c:v>44446</c:v>
                </c:pt>
                <c:pt idx="281">
                  <c:v>44447</c:v>
                </c:pt>
                <c:pt idx="282">
                  <c:v>44448</c:v>
                </c:pt>
                <c:pt idx="283">
                  <c:v>44449</c:v>
                </c:pt>
                <c:pt idx="284">
                  <c:v>44450</c:v>
                </c:pt>
                <c:pt idx="285">
                  <c:v>44451</c:v>
                </c:pt>
                <c:pt idx="286">
                  <c:v>44452</c:v>
                </c:pt>
                <c:pt idx="287">
                  <c:v>44453</c:v>
                </c:pt>
                <c:pt idx="288">
                  <c:v>44454</c:v>
                </c:pt>
                <c:pt idx="289">
                  <c:v>44455</c:v>
                </c:pt>
                <c:pt idx="290">
                  <c:v>44456</c:v>
                </c:pt>
                <c:pt idx="291">
                  <c:v>44457</c:v>
                </c:pt>
                <c:pt idx="292">
                  <c:v>44458</c:v>
                </c:pt>
                <c:pt idx="293">
                  <c:v>44459</c:v>
                </c:pt>
                <c:pt idx="294">
                  <c:v>44460</c:v>
                </c:pt>
                <c:pt idx="295">
                  <c:v>44461</c:v>
                </c:pt>
                <c:pt idx="296">
                  <c:v>44462</c:v>
                </c:pt>
                <c:pt idx="297">
                  <c:v>44463</c:v>
                </c:pt>
                <c:pt idx="298">
                  <c:v>44464</c:v>
                </c:pt>
                <c:pt idx="299">
                  <c:v>44465</c:v>
                </c:pt>
                <c:pt idx="300">
                  <c:v>44466</c:v>
                </c:pt>
                <c:pt idx="301">
                  <c:v>44467</c:v>
                </c:pt>
                <c:pt idx="302">
                  <c:v>44468</c:v>
                </c:pt>
                <c:pt idx="303">
                  <c:v>44469</c:v>
                </c:pt>
                <c:pt idx="304">
                  <c:v>44470</c:v>
                </c:pt>
                <c:pt idx="305">
                  <c:v>44471</c:v>
                </c:pt>
                <c:pt idx="306">
                  <c:v>44472</c:v>
                </c:pt>
                <c:pt idx="307">
                  <c:v>44473</c:v>
                </c:pt>
                <c:pt idx="308">
                  <c:v>44474</c:v>
                </c:pt>
                <c:pt idx="309">
                  <c:v>44475</c:v>
                </c:pt>
                <c:pt idx="310">
                  <c:v>44476</c:v>
                </c:pt>
                <c:pt idx="311">
                  <c:v>44477</c:v>
                </c:pt>
                <c:pt idx="312">
                  <c:v>44478</c:v>
                </c:pt>
                <c:pt idx="313">
                  <c:v>44479</c:v>
                </c:pt>
                <c:pt idx="314">
                  <c:v>44480</c:v>
                </c:pt>
                <c:pt idx="315">
                  <c:v>44481</c:v>
                </c:pt>
                <c:pt idx="316">
                  <c:v>44482</c:v>
                </c:pt>
                <c:pt idx="317">
                  <c:v>44483</c:v>
                </c:pt>
                <c:pt idx="318">
                  <c:v>44484</c:v>
                </c:pt>
                <c:pt idx="319">
                  <c:v>44485</c:v>
                </c:pt>
                <c:pt idx="320">
                  <c:v>44486</c:v>
                </c:pt>
                <c:pt idx="321">
                  <c:v>44487</c:v>
                </c:pt>
                <c:pt idx="322">
                  <c:v>44488</c:v>
                </c:pt>
                <c:pt idx="323">
                  <c:v>44489</c:v>
                </c:pt>
                <c:pt idx="324">
                  <c:v>44490</c:v>
                </c:pt>
                <c:pt idx="325">
                  <c:v>44491</c:v>
                </c:pt>
                <c:pt idx="326">
                  <c:v>44492</c:v>
                </c:pt>
                <c:pt idx="327">
                  <c:v>44493</c:v>
                </c:pt>
                <c:pt idx="328">
                  <c:v>44494</c:v>
                </c:pt>
                <c:pt idx="329">
                  <c:v>44495</c:v>
                </c:pt>
                <c:pt idx="330">
                  <c:v>44496</c:v>
                </c:pt>
                <c:pt idx="331">
                  <c:v>44497</c:v>
                </c:pt>
                <c:pt idx="332">
                  <c:v>44498</c:v>
                </c:pt>
                <c:pt idx="333">
                  <c:v>44499</c:v>
                </c:pt>
                <c:pt idx="334">
                  <c:v>44500</c:v>
                </c:pt>
                <c:pt idx="335">
                  <c:v>44501</c:v>
                </c:pt>
                <c:pt idx="336">
                  <c:v>44502</c:v>
                </c:pt>
                <c:pt idx="337">
                  <c:v>44503</c:v>
                </c:pt>
                <c:pt idx="338">
                  <c:v>44504</c:v>
                </c:pt>
                <c:pt idx="339">
                  <c:v>44505</c:v>
                </c:pt>
                <c:pt idx="340">
                  <c:v>44506</c:v>
                </c:pt>
                <c:pt idx="341">
                  <c:v>44507</c:v>
                </c:pt>
                <c:pt idx="342">
                  <c:v>44508</c:v>
                </c:pt>
                <c:pt idx="343">
                  <c:v>44509</c:v>
                </c:pt>
                <c:pt idx="344">
                  <c:v>44510</c:v>
                </c:pt>
                <c:pt idx="345">
                  <c:v>44511</c:v>
                </c:pt>
                <c:pt idx="346">
                  <c:v>44512</c:v>
                </c:pt>
                <c:pt idx="347">
                  <c:v>44513</c:v>
                </c:pt>
                <c:pt idx="348">
                  <c:v>44514</c:v>
                </c:pt>
                <c:pt idx="349">
                  <c:v>44515</c:v>
                </c:pt>
                <c:pt idx="350">
                  <c:v>44516</c:v>
                </c:pt>
                <c:pt idx="351">
                  <c:v>44517</c:v>
                </c:pt>
                <c:pt idx="352">
                  <c:v>44518</c:v>
                </c:pt>
                <c:pt idx="353">
                  <c:v>44519</c:v>
                </c:pt>
                <c:pt idx="354">
                  <c:v>44520</c:v>
                </c:pt>
                <c:pt idx="355">
                  <c:v>44521</c:v>
                </c:pt>
                <c:pt idx="356">
                  <c:v>44522</c:v>
                </c:pt>
                <c:pt idx="357">
                  <c:v>44523</c:v>
                </c:pt>
                <c:pt idx="358">
                  <c:v>44524</c:v>
                </c:pt>
                <c:pt idx="359">
                  <c:v>44525</c:v>
                </c:pt>
                <c:pt idx="360">
                  <c:v>44526</c:v>
                </c:pt>
                <c:pt idx="361">
                  <c:v>44527</c:v>
                </c:pt>
                <c:pt idx="362">
                  <c:v>44528</c:v>
                </c:pt>
                <c:pt idx="363">
                  <c:v>44529</c:v>
                </c:pt>
                <c:pt idx="364">
                  <c:v>44530</c:v>
                </c:pt>
              </c:numCache>
            </c:numRef>
          </c:cat>
          <c:val>
            <c:numRef>
              <c:f>'Difference between Highs &amp; Lows'!$E$4:$E$368</c:f>
              <c:numCache>
                <c:formatCode>"$"#,##0.00</c:formatCode>
                <c:ptCount val="365"/>
                <c:pt idx="0">
                  <c:v>1524.0600000000013</c:v>
                </c:pt>
                <c:pt idx="1">
                  <c:v>960.61000000000058</c:v>
                </c:pt>
                <c:pt idx="2">
                  <c:v>640.40999999999985</c:v>
                </c:pt>
                <c:pt idx="3">
                  <c:v>814.21000000000276</c:v>
                </c:pt>
                <c:pt idx="4">
                  <c:v>570.26000000000204</c:v>
                </c:pt>
                <c:pt idx="5">
                  <c:v>492.61000000000058</c:v>
                </c:pt>
                <c:pt idx="6">
                  <c:v>480.69000000000233</c:v>
                </c:pt>
                <c:pt idx="7">
                  <c:v>1013.5299999999988</c:v>
                </c:pt>
                <c:pt idx="8">
                  <c:v>690.7400000000016</c:v>
                </c:pt>
                <c:pt idx="9">
                  <c:v>596.22999999999956</c:v>
                </c:pt>
                <c:pt idx="10">
                  <c:v>648.92000000000189</c:v>
                </c:pt>
                <c:pt idx="11">
                  <c:v>873.5099999999984</c:v>
                </c:pt>
                <c:pt idx="12">
                  <c:v>647.20999999999913</c:v>
                </c:pt>
                <c:pt idx="13">
                  <c:v>292.38999999999942</c:v>
                </c:pt>
                <c:pt idx="14">
                  <c:v>445.16999999999825</c:v>
                </c:pt>
                <c:pt idx="15">
                  <c:v>2160.59</c:v>
                </c:pt>
                <c:pt idx="16">
                  <c:v>2407.9799999999996</c:v>
                </c:pt>
                <c:pt idx="17">
                  <c:v>838.78999999999724</c:v>
                </c:pt>
                <c:pt idx="18">
                  <c:v>1259.3899999999994</c:v>
                </c:pt>
                <c:pt idx="19">
                  <c:v>1061.9500000000007</c:v>
                </c:pt>
                <c:pt idx="20">
                  <c:v>1900.6100000000006</c:v>
                </c:pt>
                <c:pt idx="21">
                  <c:v>1359.3000000000029</c:v>
                </c:pt>
                <c:pt idx="22">
                  <c:v>1221.8400000000001</c:v>
                </c:pt>
                <c:pt idx="23">
                  <c:v>990.7400000000016</c:v>
                </c:pt>
                <c:pt idx="24">
                  <c:v>1246.4300000000003</c:v>
                </c:pt>
                <c:pt idx="25">
                  <c:v>2195.380000000001</c:v>
                </c:pt>
                <c:pt idx="26">
                  <c:v>2366.0699999999997</c:v>
                </c:pt>
                <c:pt idx="27">
                  <c:v>1181.4700000000012</c:v>
                </c:pt>
                <c:pt idx="28">
                  <c:v>1383.4200000000019</c:v>
                </c:pt>
                <c:pt idx="29">
                  <c:v>1577.6500000000015</c:v>
                </c:pt>
                <c:pt idx="30">
                  <c:v>1042.8899999999994</c:v>
                </c:pt>
                <c:pt idx="31">
                  <c:v>797.04000000000087</c:v>
                </c:pt>
                <c:pt idx="32">
                  <c:v>4063.9400000000023</c:v>
                </c:pt>
                <c:pt idx="33">
                  <c:v>2556.239999999998</c:v>
                </c:pt>
                <c:pt idx="34">
                  <c:v>4717.4600000000028</c:v>
                </c:pt>
                <c:pt idx="35">
                  <c:v>4216.3999999999978</c:v>
                </c:pt>
                <c:pt idx="36">
                  <c:v>3365.6699999999983</c:v>
                </c:pt>
                <c:pt idx="37">
                  <c:v>3689.1800000000003</c:v>
                </c:pt>
                <c:pt idx="38">
                  <c:v>5108.0999999999985</c:v>
                </c:pt>
                <c:pt idx="39">
                  <c:v>2455.4700000000012</c:v>
                </c:pt>
                <c:pt idx="40">
                  <c:v>5435.5600000000049</c:v>
                </c:pt>
                <c:pt idx="41">
                  <c:v>7796.93</c:v>
                </c:pt>
                <c:pt idx="42">
                  <c:v>3870.5499999999993</c:v>
                </c:pt>
                <c:pt idx="43">
                  <c:v>5015.2900000000009</c:v>
                </c:pt>
                <c:pt idx="44">
                  <c:v>3097.8500000000058</c:v>
                </c:pt>
                <c:pt idx="45">
                  <c:v>4918.1200000000026</c:v>
                </c:pt>
                <c:pt idx="46">
                  <c:v>2230.8199999999997</c:v>
                </c:pt>
                <c:pt idx="47">
                  <c:v>2653.0299999999988</c:v>
                </c:pt>
                <c:pt idx="48">
                  <c:v>2415.4500000000044</c:v>
                </c:pt>
                <c:pt idx="49">
                  <c:v>1686.0800000000017</c:v>
                </c:pt>
                <c:pt idx="50">
                  <c:v>2807.8499999999985</c:v>
                </c:pt>
                <c:pt idx="51">
                  <c:v>5301.93</c:v>
                </c:pt>
                <c:pt idx="52">
                  <c:v>4858.4799999999996</c:v>
                </c:pt>
                <c:pt idx="53">
                  <c:v>1867.8200000000033</c:v>
                </c:pt>
                <c:pt idx="54">
                  <c:v>1837.3200000000033</c:v>
                </c:pt>
                <c:pt idx="55">
                  <c:v>2714.9499999999971</c:v>
                </c:pt>
                <c:pt idx="56">
                  <c:v>1764.2800000000025</c:v>
                </c:pt>
                <c:pt idx="57">
                  <c:v>3196.8899999999994</c:v>
                </c:pt>
                <c:pt idx="58">
                  <c:v>3835.0999999999985</c:v>
                </c:pt>
                <c:pt idx="59">
                  <c:v>6341.4500000000007</c:v>
                </c:pt>
                <c:pt idx="60">
                  <c:v>1894.5199999999968</c:v>
                </c:pt>
                <c:pt idx="61">
                  <c:v>2018.1500000000015</c:v>
                </c:pt>
                <c:pt idx="62">
                  <c:v>2253.9799999999996</c:v>
                </c:pt>
                <c:pt idx="63">
                  <c:v>2407.6599999999962</c:v>
                </c:pt>
                <c:pt idx="64">
                  <c:v>2036.2099999999991</c:v>
                </c:pt>
                <c:pt idx="65">
                  <c:v>2274.6800000000003</c:v>
                </c:pt>
                <c:pt idx="66">
                  <c:v>1567.1500000000015</c:v>
                </c:pt>
                <c:pt idx="67">
                  <c:v>2708.1600000000035</c:v>
                </c:pt>
                <c:pt idx="68">
                  <c:v>2175.6899999999951</c:v>
                </c:pt>
                <c:pt idx="69">
                  <c:v>8127.6100000000006</c:v>
                </c:pt>
                <c:pt idx="70">
                  <c:v>2836.760000000002</c:v>
                </c:pt>
                <c:pt idx="71">
                  <c:v>3264.4199999999983</c:v>
                </c:pt>
                <c:pt idx="72">
                  <c:v>4275.7099999999991</c:v>
                </c:pt>
                <c:pt idx="73">
                  <c:v>2320.75</c:v>
                </c:pt>
                <c:pt idx="74">
                  <c:v>1655.4599999999991</c:v>
                </c:pt>
                <c:pt idx="75">
                  <c:v>2373.1299999999974</c:v>
                </c:pt>
                <c:pt idx="76">
                  <c:v>2528.0899999999965</c:v>
                </c:pt>
                <c:pt idx="77">
                  <c:v>3139.7999999999956</c:v>
                </c:pt>
                <c:pt idx="78">
                  <c:v>3461.5300000000061</c:v>
                </c:pt>
                <c:pt idx="79">
                  <c:v>1458.3499999999985</c:v>
                </c:pt>
                <c:pt idx="80">
                  <c:v>5176.3700000000026</c:v>
                </c:pt>
                <c:pt idx="81">
                  <c:v>2878.6700000000055</c:v>
                </c:pt>
                <c:pt idx="82">
                  <c:v>2657.9599999999991</c:v>
                </c:pt>
                <c:pt idx="83">
                  <c:v>8565.82</c:v>
                </c:pt>
                <c:pt idx="84">
                  <c:v>8914.3400000000038</c:v>
                </c:pt>
                <c:pt idx="85">
                  <c:v>4076.6399999999994</c:v>
                </c:pt>
                <c:pt idx="86">
                  <c:v>4855.1200000000026</c:v>
                </c:pt>
                <c:pt idx="87">
                  <c:v>3915.9500000000044</c:v>
                </c:pt>
                <c:pt idx="88">
                  <c:v>2984.239999999998</c:v>
                </c:pt>
                <c:pt idx="89">
                  <c:v>3474.8099999999977</c:v>
                </c:pt>
                <c:pt idx="90">
                  <c:v>4668.93</c:v>
                </c:pt>
                <c:pt idx="91">
                  <c:v>2898.6600000000035</c:v>
                </c:pt>
                <c:pt idx="92">
                  <c:v>4260.82</c:v>
                </c:pt>
                <c:pt idx="93">
                  <c:v>4078.1599999999962</c:v>
                </c:pt>
                <c:pt idx="94">
                  <c:v>2853.9199999999983</c:v>
                </c:pt>
                <c:pt idx="95">
                  <c:v>1889.6900000000023</c:v>
                </c:pt>
                <c:pt idx="96">
                  <c:v>2465.6900000000023</c:v>
                </c:pt>
                <c:pt idx="97">
                  <c:v>2808.0199999999968</c:v>
                </c:pt>
                <c:pt idx="98">
                  <c:v>2842.2900000000009</c:v>
                </c:pt>
                <c:pt idx="99">
                  <c:v>3967.3600000000006</c:v>
                </c:pt>
                <c:pt idx="100">
                  <c:v>3606.4700000000012</c:v>
                </c:pt>
                <c:pt idx="101">
                  <c:v>2619.9700000000012</c:v>
                </c:pt>
                <c:pt idx="102">
                  <c:v>5465.8899999999994</c:v>
                </c:pt>
                <c:pt idx="103">
                  <c:v>2295.5999999999985</c:v>
                </c:pt>
                <c:pt idx="104">
                  <c:v>5147.82</c:v>
                </c:pt>
                <c:pt idx="105">
                  <c:v>3278.1500000000015</c:v>
                </c:pt>
                <c:pt idx="106">
                  <c:v>4441.1900000000023</c:v>
                </c:pt>
                <c:pt idx="107">
                  <c:v>5862.6699999999983</c:v>
                </c:pt>
                <c:pt idx="108">
                  <c:v>2854.6800000000003</c:v>
                </c:pt>
                <c:pt idx="109">
                  <c:v>1817.989999999998</c:v>
                </c:pt>
                <c:pt idx="110">
                  <c:v>2762.2799999999988</c:v>
                </c:pt>
                <c:pt idx="111">
                  <c:v>4183.32</c:v>
                </c:pt>
                <c:pt idx="112">
                  <c:v>2514.75</c:v>
                </c:pt>
                <c:pt idx="113">
                  <c:v>4748.0499999999956</c:v>
                </c:pt>
                <c:pt idx="114">
                  <c:v>2535.8199999999997</c:v>
                </c:pt>
                <c:pt idx="115">
                  <c:v>3557.4499999999971</c:v>
                </c:pt>
                <c:pt idx="116">
                  <c:v>2325.3099999999977</c:v>
                </c:pt>
                <c:pt idx="117">
                  <c:v>1539.1999999999971</c:v>
                </c:pt>
                <c:pt idx="118">
                  <c:v>3202.760000000002</c:v>
                </c:pt>
                <c:pt idx="119">
                  <c:v>2195.6699999999983</c:v>
                </c:pt>
                <c:pt idx="120">
                  <c:v>2203.6100000000006</c:v>
                </c:pt>
                <c:pt idx="121">
                  <c:v>1080.7900000000009</c:v>
                </c:pt>
                <c:pt idx="122">
                  <c:v>1397.9100000000035</c:v>
                </c:pt>
                <c:pt idx="123">
                  <c:v>2506.3799999999974</c:v>
                </c:pt>
                <c:pt idx="124">
                  <c:v>1745.0699999999997</c:v>
                </c:pt>
                <c:pt idx="125">
                  <c:v>2196.4700000000012</c:v>
                </c:pt>
                <c:pt idx="126">
                  <c:v>1832.7700000000041</c:v>
                </c:pt>
                <c:pt idx="127">
                  <c:v>3127.1200000000026</c:v>
                </c:pt>
                <c:pt idx="128">
                  <c:v>2459.6599999999962</c:v>
                </c:pt>
                <c:pt idx="129">
                  <c:v>1129.1900000000023</c:v>
                </c:pt>
                <c:pt idx="130">
                  <c:v>3237.9599999999991</c:v>
                </c:pt>
                <c:pt idx="131">
                  <c:v>1500.7599999999948</c:v>
                </c:pt>
                <c:pt idx="132">
                  <c:v>1663.1699999999983</c:v>
                </c:pt>
                <c:pt idx="133">
                  <c:v>3872.3199999999997</c:v>
                </c:pt>
                <c:pt idx="134">
                  <c:v>3308.2999999999956</c:v>
                </c:pt>
                <c:pt idx="135">
                  <c:v>1612.7099999999991</c:v>
                </c:pt>
                <c:pt idx="136">
                  <c:v>3372.1900000000023</c:v>
                </c:pt>
                <c:pt idx="137">
                  <c:v>2210.8300000000017</c:v>
                </c:pt>
                <c:pt idx="138">
                  <c:v>8227.9199999999983</c:v>
                </c:pt>
                <c:pt idx="139">
                  <c:v>3151.4600000000064</c:v>
                </c:pt>
                <c:pt idx="140">
                  <c:v>3614.0999999999985</c:v>
                </c:pt>
                <c:pt idx="141">
                  <c:v>3062.5</c:v>
                </c:pt>
                <c:pt idx="142">
                  <c:v>4826.4200000000055</c:v>
                </c:pt>
                <c:pt idx="143">
                  <c:v>4406.1299999999974</c:v>
                </c:pt>
                <c:pt idx="144">
                  <c:v>2362.2799999999988</c:v>
                </c:pt>
                <c:pt idx="145">
                  <c:v>3346.5299999999988</c:v>
                </c:pt>
                <c:pt idx="146">
                  <c:v>5435.1999999999971</c:v>
                </c:pt>
                <c:pt idx="147">
                  <c:v>2097.7699999999968</c:v>
                </c:pt>
                <c:pt idx="148">
                  <c:v>2339.2900000000009</c:v>
                </c:pt>
                <c:pt idx="149">
                  <c:v>2697.8099999999977</c:v>
                </c:pt>
                <c:pt idx="150">
                  <c:v>4771.1200000000026</c:v>
                </c:pt>
                <c:pt idx="151">
                  <c:v>1396.0699999999997</c:v>
                </c:pt>
                <c:pt idx="152">
                  <c:v>1760.679999999993</c:v>
                </c:pt>
                <c:pt idx="153">
                  <c:v>2382.4399999999951</c:v>
                </c:pt>
                <c:pt idx="154">
                  <c:v>4022.75</c:v>
                </c:pt>
                <c:pt idx="155">
                  <c:v>4942.3000000000029</c:v>
                </c:pt>
                <c:pt idx="156">
                  <c:v>2980.7999999999956</c:v>
                </c:pt>
                <c:pt idx="157">
                  <c:v>3284.7799999999988</c:v>
                </c:pt>
                <c:pt idx="158">
                  <c:v>2489.4000000000015</c:v>
                </c:pt>
                <c:pt idx="159">
                  <c:v>2728.8799999999974</c:v>
                </c:pt>
                <c:pt idx="160">
                  <c:v>5447.8899999999994</c:v>
                </c:pt>
                <c:pt idx="161">
                  <c:v>2263.8899999999994</c:v>
                </c:pt>
                <c:pt idx="162">
                  <c:v>8788.8300000000017</c:v>
                </c:pt>
                <c:pt idx="163">
                  <c:v>4350.82</c:v>
                </c:pt>
                <c:pt idx="164">
                  <c:v>2569.5400000000009</c:v>
                </c:pt>
                <c:pt idx="165">
                  <c:v>3975.5299999999988</c:v>
                </c:pt>
                <c:pt idx="166">
                  <c:v>5756.6900000000023</c:v>
                </c:pt>
                <c:pt idx="167">
                  <c:v>4416.2699999999968</c:v>
                </c:pt>
                <c:pt idx="168">
                  <c:v>3444.6299999999974</c:v>
                </c:pt>
                <c:pt idx="169">
                  <c:v>12864.620000000003</c:v>
                </c:pt>
                <c:pt idx="170">
                  <c:v>7412.3600000000006</c:v>
                </c:pt>
                <c:pt idx="171">
                  <c:v>8555.7200000000012</c:v>
                </c:pt>
                <c:pt idx="172">
                  <c:v>3447.3700000000026</c:v>
                </c:pt>
                <c:pt idx="173">
                  <c:v>7061.880000000001</c:v>
                </c:pt>
                <c:pt idx="174">
                  <c:v>5284.0599999999977</c:v>
                </c:pt>
                <c:pt idx="175">
                  <c:v>3194.9199999999983</c:v>
                </c:pt>
                <c:pt idx="176">
                  <c:v>2876.25</c:v>
                </c:pt>
                <c:pt idx="177">
                  <c:v>3131.7200000000012</c:v>
                </c:pt>
                <c:pt idx="178">
                  <c:v>4077.9300000000003</c:v>
                </c:pt>
                <c:pt idx="179">
                  <c:v>3540.5699999999997</c:v>
                </c:pt>
                <c:pt idx="180">
                  <c:v>2879.9300000000003</c:v>
                </c:pt>
                <c:pt idx="181">
                  <c:v>3226.3099999999977</c:v>
                </c:pt>
                <c:pt idx="182">
                  <c:v>2109.6500000000015</c:v>
                </c:pt>
                <c:pt idx="183">
                  <c:v>2265.0299999999988</c:v>
                </c:pt>
                <c:pt idx="184">
                  <c:v>2234.9799999999959</c:v>
                </c:pt>
                <c:pt idx="185">
                  <c:v>3524.7699999999968</c:v>
                </c:pt>
                <c:pt idx="186">
                  <c:v>3017.2999999999956</c:v>
                </c:pt>
                <c:pt idx="187">
                  <c:v>1131.8399999999965</c:v>
                </c:pt>
                <c:pt idx="188">
                  <c:v>3309.9300000000003</c:v>
                </c:pt>
                <c:pt idx="189">
                  <c:v>2902.9500000000007</c:v>
                </c:pt>
                <c:pt idx="190">
                  <c:v>5061.5000000000036</c:v>
                </c:pt>
                <c:pt idx="191">
                  <c:v>2486.7400000000052</c:v>
                </c:pt>
                <c:pt idx="192">
                  <c:v>1564.2400000000052</c:v>
                </c:pt>
                <c:pt idx="193">
                  <c:v>2680.739999999998</c:v>
                </c:pt>
                <c:pt idx="194">
                  <c:v>4458.6699999999983</c:v>
                </c:pt>
                <c:pt idx="195">
                  <c:v>2221.0800000000017</c:v>
                </c:pt>
                <c:pt idx="196">
                  <c:v>1685.7999999999956</c:v>
                </c:pt>
                <c:pt idx="197">
                  <c:v>2340.75</c:v>
                </c:pt>
                <c:pt idx="198">
                  <c:v>2074</c:v>
                </c:pt>
                <c:pt idx="199">
                  <c:v>2931.4100000000035</c:v>
                </c:pt>
                <c:pt idx="200">
                  <c:v>1524.7400000000052</c:v>
                </c:pt>
                <c:pt idx="201">
                  <c:v>2627.4000000000015</c:v>
                </c:pt>
                <c:pt idx="202">
                  <c:v>4425.7000000000007</c:v>
                </c:pt>
                <c:pt idx="203">
                  <c:v>4398.8299999999981</c:v>
                </c:pt>
                <c:pt idx="204">
                  <c:v>2980.7800000000025</c:v>
                </c:pt>
                <c:pt idx="205">
                  <c:v>2843.6399999999994</c:v>
                </c:pt>
                <c:pt idx="206">
                  <c:v>4136.369999999999</c:v>
                </c:pt>
                <c:pt idx="207">
                  <c:v>2453.09</c:v>
                </c:pt>
                <c:pt idx="208">
                  <c:v>2584.369999999999</c:v>
                </c:pt>
                <c:pt idx="209">
                  <c:v>1317.8099999999977</c:v>
                </c:pt>
                <c:pt idx="210">
                  <c:v>2289.6299999999974</c:v>
                </c:pt>
                <c:pt idx="211">
                  <c:v>1988.6100000000006</c:v>
                </c:pt>
                <c:pt idx="212">
                  <c:v>2152.2000000000044</c:v>
                </c:pt>
                <c:pt idx="213">
                  <c:v>1168.9099999999962</c:v>
                </c:pt>
                <c:pt idx="214">
                  <c:v>1506.5600000000049</c:v>
                </c:pt>
                <c:pt idx="215">
                  <c:v>1541.0899999999965</c:v>
                </c:pt>
                <c:pt idx="216">
                  <c:v>2070.679999999993</c:v>
                </c:pt>
                <c:pt idx="217">
                  <c:v>1438.6200000000026</c:v>
                </c:pt>
                <c:pt idx="218">
                  <c:v>1158.3700000000026</c:v>
                </c:pt>
                <c:pt idx="219">
                  <c:v>1774.7300000000032</c:v>
                </c:pt>
                <c:pt idx="220">
                  <c:v>1723.4099999999999</c:v>
                </c:pt>
                <c:pt idx="221">
                  <c:v>1093.0599999999977</c:v>
                </c:pt>
                <c:pt idx="222">
                  <c:v>1237.9599999999991</c:v>
                </c:pt>
                <c:pt idx="223">
                  <c:v>1894.8500000000022</c:v>
                </c:pt>
                <c:pt idx="224">
                  <c:v>1065.6800000000003</c:v>
                </c:pt>
                <c:pt idx="225">
                  <c:v>1422.2800000000025</c:v>
                </c:pt>
                <c:pt idx="226">
                  <c:v>1983.9300000000003</c:v>
                </c:pt>
                <c:pt idx="227">
                  <c:v>1117.7400000000016</c:v>
                </c:pt>
                <c:pt idx="228">
                  <c:v>711.94999999999709</c:v>
                </c:pt>
                <c:pt idx="229">
                  <c:v>1183.5099999999984</c:v>
                </c:pt>
                <c:pt idx="230">
                  <c:v>1322.119999999999</c:v>
                </c:pt>
                <c:pt idx="231">
                  <c:v>1645.2299999999996</c:v>
                </c:pt>
                <c:pt idx="232">
                  <c:v>3226.1500000000015</c:v>
                </c:pt>
                <c:pt idx="233">
                  <c:v>831.10000000000218</c:v>
                </c:pt>
                <c:pt idx="234">
                  <c:v>1523.6600000000035</c:v>
                </c:pt>
                <c:pt idx="235">
                  <c:v>1065.5299999999988</c:v>
                </c:pt>
                <c:pt idx="236">
                  <c:v>1483.0900000000038</c:v>
                </c:pt>
                <c:pt idx="237">
                  <c:v>5212.3700000000026</c:v>
                </c:pt>
                <c:pt idx="238">
                  <c:v>2965.2099999999991</c:v>
                </c:pt>
                <c:pt idx="239">
                  <c:v>1953.6299999999974</c:v>
                </c:pt>
                <c:pt idx="240">
                  <c:v>1241.010000000002</c:v>
                </c:pt>
                <c:pt idx="241">
                  <c:v>3838.2000000000044</c:v>
                </c:pt>
                <c:pt idx="242">
                  <c:v>1120.6199999999953</c:v>
                </c:pt>
                <c:pt idx="243">
                  <c:v>3000.739999999998</c:v>
                </c:pt>
                <c:pt idx="244">
                  <c:v>1672.8300000000017</c:v>
                </c:pt>
                <c:pt idx="245">
                  <c:v>1967.9799999999959</c:v>
                </c:pt>
                <c:pt idx="246">
                  <c:v>2363.1300000000047</c:v>
                </c:pt>
                <c:pt idx="247">
                  <c:v>3883.9300000000003</c:v>
                </c:pt>
                <c:pt idx="248">
                  <c:v>3339.4800000000032</c:v>
                </c:pt>
                <c:pt idx="249">
                  <c:v>2071.2900000000009</c:v>
                </c:pt>
                <c:pt idx="250">
                  <c:v>1950.4399999999951</c:v>
                </c:pt>
                <c:pt idx="251">
                  <c:v>3608.1399999999994</c:v>
                </c:pt>
                <c:pt idx="252">
                  <c:v>1932.4300000000003</c:v>
                </c:pt>
                <c:pt idx="253">
                  <c:v>1383.9199999999983</c:v>
                </c:pt>
                <c:pt idx="254">
                  <c:v>2367.4600000000064</c:v>
                </c:pt>
                <c:pt idx="255">
                  <c:v>3549.5600000000049</c:v>
                </c:pt>
                <c:pt idx="256">
                  <c:v>1921.0500000000029</c:v>
                </c:pt>
                <c:pt idx="257">
                  <c:v>1777.5200000000041</c:v>
                </c:pt>
                <c:pt idx="258">
                  <c:v>2297.7799999999988</c:v>
                </c:pt>
                <c:pt idx="259">
                  <c:v>2627.1500000000015</c:v>
                </c:pt>
                <c:pt idx="260">
                  <c:v>1588.0299999999988</c:v>
                </c:pt>
                <c:pt idx="261">
                  <c:v>2972.4400000000023</c:v>
                </c:pt>
                <c:pt idx="262">
                  <c:v>2691.4400000000023</c:v>
                </c:pt>
                <c:pt idx="263">
                  <c:v>1404.8199999999997</c:v>
                </c:pt>
                <c:pt idx="264">
                  <c:v>1271.6699999999983</c:v>
                </c:pt>
                <c:pt idx="265">
                  <c:v>1407.4700000000012</c:v>
                </c:pt>
                <c:pt idx="266">
                  <c:v>2191.6499999999942</c:v>
                </c:pt>
                <c:pt idx="267">
                  <c:v>2039.2699999999968</c:v>
                </c:pt>
                <c:pt idx="268">
                  <c:v>2941.8000000000029</c:v>
                </c:pt>
                <c:pt idx="269">
                  <c:v>2718.510000000002</c:v>
                </c:pt>
                <c:pt idx="270">
                  <c:v>784.27000000000407</c:v>
                </c:pt>
                <c:pt idx="271">
                  <c:v>1718.25</c:v>
                </c:pt>
                <c:pt idx="272">
                  <c:v>1975.3400000000038</c:v>
                </c:pt>
                <c:pt idx="273">
                  <c:v>1439.4600000000064</c:v>
                </c:pt>
                <c:pt idx="274">
                  <c:v>2548.6499999999942</c:v>
                </c:pt>
                <c:pt idx="275">
                  <c:v>1691.0999999999985</c:v>
                </c:pt>
                <c:pt idx="276">
                  <c:v>2596.1800000000003</c:v>
                </c:pt>
                <c:pt idx="277">
                  <c:v>996.80000000000291</c:v>
                </c:pt>
                <c:pt idx="278">
                  <c:v>2330.0800000000017</c:v>
                </c:pt>
                <c:pt idx="279">
                  <c:v>1647.260000000002</c:v>
                </c:pt>
                <c:pt idx="280">
                  <c:v>9568.5500000000029</c:v>
                </c:pt>
                <c:pt idx="281">
                  <c:v>2772.6699999999983</c:v>
                </c:pt>
                <c:pt idx="282">
                  <c:v>1592.2099999999991</c:v>
                </c:pt>
                <c:pt idx="283">
                  <c:v>2687.25</c:v>
                </c:pt>
                <c:pt idx="284">
                  <c:v>1151.0200000000041</c:v>
                </c:pt>
                <c:pt idx="285">
                  <c:v>1574.4199999999983</c:v>
                </c:pt>
                <c:pt idx="286">
                  <c:v>3007.3600000000006</c:v>
                </c:pt>
                <c:pt idx="287">
                  <c:v>2465.7999999999956</c:v>
                </c:pt>
                <c:pt idx="288">
                  <c:v>1677.1399999999994</c:v>
                </c:pt>
                <c:pt idx="289">
                  <c:v>1407.2700000000041</c:v>
                </c:pt>
                <c:pt idx="290">
                  <c:v>1328.4000000000015</c:v>
                </c:pt>
                <c:pt idx="291">
                  <c:v>1704.5</c:v>
                </c:pt>
                <c:pt idx="292">
                  <c:v>1408.5699999999997</c:v>
                </c:pt>
                <c:pt idx="293">
                  <c:v>4729.2799999999988</c:v>
                </c:pt>
                <c:pt idx="294">
                  <c:v>3820</c:v>
                </c:pt>
                <c:pt idx="295">
                  <c:v>3352.9900000000052</c:v>
                </c:pt>
                <c:pt idx="296">
                  <c:v>1832.8300000000017</c:v>
                </c:pt>
                <c:pt idx="297">
                  <c:v>4143.93</c:v>
                </c:pt>
                <c:pt idx="298">
                  <c:v>1236.3400000000038</c:v>
                </c:pt>
                <c:pt idx="299">
                  <c:v>3070.8400000000038</c:v>
                </c:pt>
                <c:pt idx="300">
                  <c:v>2122.6200000000026</c:v>
                </c:pt>
                <c:pt idx="301">
                  <c:v>1843.489999999998</c:v>
                </c:pt>
                <c:pt idx="302">
                  <c:v>1715.5900000000038</c:v>
                </c:pt>
                <c:pt idx="303">
                  <c:v>2648.0199999999968</c:v>
                </c:pt>
                <c:pt idx="304">
                  <c:v>5115.9900000000052</c:v>
                </c:pt>
                <c:pt idx="305">
                  <c:v>816.55999999999767</c:v>
                </c:pt>
                <c:pt idx="306">
                  <c:v>1973.4000000000015</c:v>
                </c:pt>
                <c:pt idx="307">
                  <c:v>2411.7799999999988</c:v>
                </c:pt>
                <c:pt idx="308">
                  <c:v>2767.1500000000015</c:v>
                </c:pt>
                <c:pt idx="309">
                  <c:v>5080.2699999999968</c:v>
                </c:pt>
                <c:pt idx="310">
                  <c:v>1813.1500000000015</c:v>
                </c:pt>
                <c:pt idx="311">
                  <c:v>2234.9200000000055</c:v>
                </c:pt>
                <c:pt idx="312">
                  <c:v>1662.8000000000029</c:v>
                </c:pt>
                <c:pt idx="313">
                  <c:v>2137.0400000000009</c:v>
                </c:pt>
                <c:pt idx="314">
                  <c:v>3273.2700000000041</c:v>
                </c:pt>
                <c:pt idx="315">
                  <c:v>3149.9099999999962</c:v>
                </c:pt>
                <c:pt idx="316">
                  <c:v>3317.6900000000023</c:v>
                </c:pt>
                <c:pt idx="317">
                  <c:v>1521.6599999999962</c:v>
                </c:pt>
                <c:pt idx="318">
                  <c:v>5888.989999999998</c:v>
                </c:pt>
                <c:pt idx="319">
                  <c:v>2068.3600000000006</c:v>
                </c:pt>
                <c:pt idx="320">
                  <c:v>2481.0499999999956</c:v>
                </c:pt>
                <c:pt idx="321">
                  <c:v>2601.9000000000015</c:v>
                </c:pt>
                <c:pt idx="322">
                  <c:v>2811.5999999999985</c:v>
                </c:pt>
                <c:pt idx="323">
                  <c:v>3319.7200000000012</c:v>
                </c:pt>
                <c:pt idx="324">
                  <c:v>4483.1399999999994</c:v>
                </c:pt>
                <c:pt idx="325">
                  <c:v>3592.2199999999939</c:v>
                </c:pt>
                <c:pt idx="326">
                  <c:v>1917.3600000000006</c:v>
                </c:pt>
                <c:pt idx="327">
                  <c:v>1862.4500000000044</c:v>
                </c:pt>
                <c:pt idx="328">
                  <c:v>3037.5299999999988</c:v>
                </c:pt>
                <c:pt idx="329">
                  <c:v>3237.8699999999953</c:v>
                </c:pt>
                <c:pt idx="330">
                  <c:v>3226.989999999998</c:v>
                </c:pt>
                <c:pt idx="331">
                  <c:v>3921.7099999999991</c:v>
                </c:pt>
                <c:pt idx="332">
                  <c:v>2597.6399999999994</c:v>
                </c:pt>
                <c:pt idx="333">
                  <c:v>1411.760000000002</c:v>
                </c:pt>
                <c:pt idx="334">
                  <c:v>2331.8399999999965</c:v>
                </c:pt>
                <c:pt idx="335">
                  <c:v>2723.8199999999997</c:v>
                </c:pt>
                <c:pt idx="336">
                  <c:v>3569.7300000000032</c:v>
                </c:pt>
                <c:pt idx="337">
                  <c:v>2332.7000000000044</c:v>
                </c:pt>
                <c:pt idx="338">
                  <c:v>2323.6299999999974</c:v>
                </c:pt>
                <c:pt idx="339">
                  <c:v>1696.8600000000006</c:v>
                </c:pt>
                <c:pt idx="340">
                  <c:v>1426.9000000000015</c:v>
                </c:pt>
                <c:pt idx="341">
                  <c:v>1894.5</c:v>
                </c:pt>
                <c:pt idx="342">
                  <c:v>4329.6700000000055</c:v>
                </c:pt>
                <c:pt idx="343">
                  <c:v>2148.2799999999988</c:v>
                </c:pt>
                <c:pt idx="344">
                  <c:v>5581.5200000000041</c:v>
                </c:pt>
                <c:pt idx="345">
                  <c:v>1398.5199999999968</c:v>
                </c:pt>
                <c:pt idx="346">
                  <c:v>3126.8999999999942</c:v>
                </c:pt>
                <c:pt idx="347">
                  <c:v>1611.9399999999951</c:v>
                </c:pt>
                <c:pt idx="348">
                  <c:v>1847.3700000000026</c:v>
                </c:pt>
                <c:pt idx="349">
                  <c:v>2733.4300000000076</c:v>
                </c:pt>
                <c:pt idx="350">
                  <c:v>4704.8600000000006</c:v>
                </c:pt>
                <c:pt idx="351">
                  <c:v>2308.1999999999971</c:v>
                </c:pt>
                <c:pt idx="352">
                  <c:v>4397.7099999999991</c:v>
                </c:pt>
                <c:pt idx="353">
                  <c:v>2645.9300000000003</c:v>
                </c:pt>
                <c:pt idx="354">
                  <c:v>2390.1499999999942</c:v>
                </c:pt>
                <c:pt idx="355">
                  <c:v>1385.5</c:v>
                </c:pt>
                <c:pt idx="356">
                  <c:v>3586.5200000000041</c:v>
                </c:pt>
                <c:pt idx="357">
                  <c:v>2242.7599999999948</c:v>
                </c:pt>
                <c:pt idx="358">
                  <c:v>1838.8499999999985</c:v>
                </c:pt>
                <c:pt idx="359">
                  <c:v>2221.2799999999988</c:v>
                </c:pt>
                <c:pt idx="360">
                  <c:v>5613.7200000000012</c:v>
                </c:pt>
                <c:pt idx="361">
                  <c:v>1660.9000000000015</c:v>
                </c:pt>
                <c:pt idx="362">
                  <c:v>3817.0999999999985</c:v>
                </c:pt>
                <c:pt idx="363">
                  <c:v>2080.3499999999985</c:v>
                </c:pt>
                <c:pt idx="364">
                  <c:v>3056.1200000000026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24-4492-B6CC-FA629E3F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58544"/>
        <c:axId val="2132859792"/>
      </c:lineChart>
      <c:dateAx>
        <c:axId val="21328514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7712"/>
        <c:crosses val="autoZero"/>
        <c:auto val="1"/>
        <c:lblOffset val="100"/>
        <c:baseTimeUnit val="days"/>
      </c:dateAx>
      <c:valAx>
        <c:axId val="21328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1472"/>
        <c:crosses val="autoZero"/>
        <c:crossBetween val="between"/>
        <c:majorUnit val="100000000000"/>
        <c:dispUnits>
          <c:builtInUnit val="billions"/>
          <c:dispUnitsLbl>
            <c:layout>
              <c:manualLayout>
                <c:xMode val="edge"/>
                <c:yMode val="edge"/>
                <c:x val="1.7045457087427985E-2"/>
                <c:y val="0.19981269900730475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132859792"/>
        <c:scaling>
          <c:orientation val="minMax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858544"/>
        <c:crosses val="max"/>
        <c:crossBetween val="between"/>
        <c:majorUnit val="3500"/>
      </c:valAx>
      <c:dateAx>
        <c:axId val="21328585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3285979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The Daily Number of Bitcoin Units Traded</a:t>
            </a:r>
          </a:p>
        </cx:rich>
      </cx:tx>
    </cx:title>
    <cx:plotArea>
      <cx:plotAreaRegion>
        <cx:series layoutId="clusteredColumn" uniqueId="{6A7AB454-DD48-45B4-98BE-E6E71B20960D}">
          <cx:spPr>
            <a:solidFill>
              <a:schemeClr val="accent5">
                <a:lumMod val="75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Units Traded (Billions)</a:t>
                </a:r>
                <a:endParaRPr lang="en-US"/>
              </a:p>
            </cx:rich>
          </cx:tx>
        </cx:title>
        <cx:tickLabels/>
        <cx:numFmt formatCode="0.0,,," sourceLinked="0"/>
        <cx:spPr>
          <a:ln>
            <a:solidFill>
              <a:schemeClr val="bg1">
                <a:lumMod val="85000"/>
                <a:alpha val="50000"/>
              </a:schemeClr>
            </a:solidFill>
          </a:ln>
        </cx:spPr>
      </cx:axis>
      <cx:axis id="1">
        <cx:valScaling max="12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>
          <cx:spPr>
            <a:ln>
              <a:solidFill>
                <a:schemeClr val="bg1">
                  <a:lumMod val="85000"/>
                  <a:alpha val="50000"/>
                </a:schemeClr>
              </a:solidFill>
            </a:ln>
          </cx:spPr>
        </cx:majorGridlines>
        <cx:tickLabels/>
        <cx:numFmt formatCode="General" sourceLinked="0"/>
        <cx:spPr>
          <a:ln>
            <a:noFill/>
          </a:ln>
        </cx:sp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b="1">
                <a:solidFill>
                  <a:schemeClr val="accent5">
                    <a:lumMod val="50000"/>
                  </a:schemeClr>
                </a:solidFill>
              </a:rPr>
              <a:t>The Daily Number of Bitcoin Units Traded</a:t>
            </a:r>
          </a:p>
        </cx:rich>
      </cx:tx>
    </cx:title>
    <cx:plotArea>
      <cx:plotAreaRegion>
        <cx:series layoutId="clusteredColumn" uniqueId="{6A7AB454-DD48-45B4-98BE-E6E71B20960D}">
          <cx:spPr>
            <a:solidFill>
              <a:schemeClr val="accent5">
                <a:lumMod val="75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</a:rPr>
                  <a:t>Units Traded (Billions)</a:t>
                </a:r>
                <a:endParaRPr lang="en-US"/>
              </a:p>
            </cx:rich>
          </cx:tx>
        </cx:title>
        <cx:tickLabels/>
        <cx:numFmt formatCode="0.0,,," sourceLinked="0"/>
        <cx:spPr>
          <a:ln>
            <a:solidFill>
              <a:schemeClr val="bg1">
                <a:lumMod val="85000"/>
                <a:alpha val="50000"/>
              </a:schemeClr>
            </a:solidFill>
          </a:ln>
        </cx:spPr>
      </cx:axis>
      <cx:axis id="1">
        <cx:valScaling max="12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>
          <cx:spPr>
            <a:ln>
              <a:solidFill>
                <a:schemeClr val="bg1">
                  <a:lumMod val="85000"/>
                  <a:alpha val="50000"/>
                </a:schemeClr>
              </a:solidFill>
            </a:ln>
          </cx:spPr>
        </cx:majorGridlines>
        <cx:tickLabels/>
        <cx:numFmt formatCode="General" sourceLinked="0"/>
        <cx:spPr>
          <a:ln>
            <a:noFill/>
          </a:ln>
        </cx:sp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5861</xdr:colOff>
      <xdr:row>41</xdr:row>
      <xdr:rowOff>8491</xdr:rowOff>
    </xdr:from>
    <xdr:ext cx="4261339" cy="1470146"/>
    <xdr:sp macro="" textlink="">
      <xdr:nvSpPr>
        <xdr:cNvPr id="19" name="TextBox 18"/>
        <xdr:cNvSpPr txBox="1"/>
      </xdr:nvSpPr>
      <xdr:spPr>
        <a:xfrm>
          <a:off x="164123" y="7546429"/>
          <a:ext cx="4261339" cy="147014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a total of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days during the period, the daily volume of Bitcoin ranged roughly between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18.8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42.8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billion. On the other hand, for the rest of the period, the daily number of units traded was anywhere between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42.8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billion.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Typically, no more than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78.8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units were traded from December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November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though volume reached over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on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February 26, 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oneCellAnchor>
  <xdr:oneCellAnchor>
    <xdr:from>
      <xdr:col>9</xdr:col>
      <xdr:colOff>0</xdr:colOff>
      <xdr:row>17</xdr:row>
      <xdr:rowOff>0</xdr:rowOff>
    </xdr:from>
    <xdr:ext cx="5486400" cy="1470146"/>
    <xdr:sp macro="" textlink="">
      <xdr:nvSpPr>
        <xdr:cNvPr id="24" name="TextBox 23"/>
        <xdr:cNvSpPr txBox="1"/>
      </xdr:nvSpPr>
      <xdr:spPr>
        <a:xfrm>
          <a:off x="5035062" y="3176954"/>
          <a:ext cx="5486400" cy="147014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Bitcoin saw substantial growth from December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($21,983.14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November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$60,621.49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), nearly tripling in value over this period.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highest average close was in November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at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$60,621.49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indicating a strong upward trend towards the end of the period.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Overall, the data indicates a pattern of sharp increases followed by corrections, characteristic of Bitcoin's volatile market behavior.</a:t>
          </a:r>
          <a:endParaRPr lang="en-US">
            <a:effectLst/>
          </a:endParaRPr>
        </a:p>
      </xdr:txBody>
    </xdr:sp>
    <xdr:clientData/>
  </xdr:oneCellAnchor>
  <xdr:oneCellAnchor>
    <xdr:from>
      <xdr:col>9</xdr:col>
      <xdr:colOff>0</xdr:colOff>
      <xdr:row>42</xdr:row>
      <xdr:rowOff>50935</xdr:rowOff>
    </xdr:from>
    <xdr:ext cx="5498123" cy="1125693"/>
    <xdr:sp macro="" textlink="">
      <xdr:nvSpPr>
        <xdr:cNvPr id="26" name="TextBox 25"/>
        <xdr:cNvSpPr txBox="1"/>
      </xdr:nvSpPr>
      <xdr:spPr>
        <a:xfrm>
          <a:off x="5035062" y="7770581"/>
          <a:ext cx="5498123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maximum and minimum trading volumes occurred on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February 26, 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July 18, 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with approximately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and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18.8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units traded on those days, respectively.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does not appear to be any obvious pattern in the number of Bitcoins being traded throughout the year. Moreover,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number of Bitcoin units traded dropped from around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to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45.9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billion from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February 26, 2021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to the day after.</a:t>
          </a:r>
          <a:endParaRPr lang="en-US">
            <a:effectLst/>
          </a:endParaRPr>
        </a:p>
      </xdr:txBody>
    </xdr:sp>
    <xdr:clientData/>
  </xdr:oneCellAnchor>
  <xdr:oneCellAnchor>
    <xdr:from>
      <xdr:col>1</xdr:col>
      <xdr:colOff>0</xdr:colOff>
      <xdr:row>67</xdr:row>
      <xdr:rowOff>8491</xdr:rowOff>
    </xdr:from>
    <xdr:ext cx="4278203" cy="1125693"/>
    <xdr:sp macro="" textlink="">
      <xdr:nvSpPr>
        <xdr:cNvPr id="28" name="TextBox 27"/>
        <xdr:cNvSpPr txBox="1"/>
      </xdr:nvSpPr>
      <xdr:spPr>
        <a:xfrm>
          <a:off x="158262" y="12270829"/>
          <a:ext cx="4278203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a very strong linear relationship between the daily high and low values of Bitcoin. As one variable increases or decreases, so does the other.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an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R-squared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value very close to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almost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98.3%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the variability in one variable can be explained by the variability in the other.</a:t>
          </a:r>
          <a:endParaRPr lang="en-US">
            <a:effectLst/>
          </a:endParaRPr>
        </a:p>
      </xdr:txBody>
    </xdr:sp>
    <xdr:clientData/>
  </xdr:oneCellAnchor>
  <xdr:oneCellAnchor>
    <xdr:from>
      <xdr:col>9</xdr:col>
      <xdr:colOff>1</xdr:colOff>
      <xdr:row>67</xdr:row>
      <xdr:rowOff>178779</xdr:rowOff>
    </xdr:from>
    <xdr:ext cx="5492261" cy="953466"/>
    <xdr:sp macro="" textlink="">
      <xdr:nvSpPr>
        <xdr:cNvPr id="30" name="TextBox 29"/>
        <xdr:cNvSpPr txBox="1"/>
      </xdr:nvSpPr>
      <xdr:spPr>
        <a:xfrm>
          <a:off x="5035063" y="12441117"/>
          <a:ext cx="5492261" cy="95346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Although it's not perfect, there does appear to be a relationship between the daily change in the difference between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the volume.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Loosely speaking, when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High-Low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difference is larger, more units are traded. Conversely, when the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High-Low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difference is smaller, fewer units are traded.</a:t>
          </a:r>
          <a:endParaRPr lang="en-US">
            <a:effectLst/>
          </a:endParaRP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4267200" cy="1125693"/>
    <xdr:sp macro="" textlink="">
      <xdr:nvSpPr>
        <xdr:cNvPr id="14" name="TextBox 13"/>
        <xdr:cNvSpPr txBox="1"/>
      </xdr:nvSpPr>
      <xdr:spPr>
        <a:xfrm>
          <a:off x="158262" y="2995246"/>
          <a:ext cx="4267200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were more days with price increases (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days) compared to days with price decreases (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175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days). 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relatively close counts of increases and decreases suggest significant market volatility, with frequent changes in the direction of Bitcoin's value.</a:t>
          </a:r>
          <a:endParaRPr lang="en-US">
            <a:effectLst/>
          </a:endParaRPr>
        </a:p>
      </xdr:txBody>
    </xdr:sp>
    <xdr:clientData/>
  </xdr:oneCellAnchor>
  <xdr:twoCellAnchor>
    <xdr:from>
      <xdr:col>1</xdr:col>
      <xdr:colOff>0</xdr:colOff>
      <xdr:row>1</xdr:row>
      <xdr:rowOff>181707</xdr:rowOff>
    </xdr:from>
    <xdr:to>
      <xdr:col>8</xdr:col>
      <xdr:colOff>0</xdr:colOff>
      <xdr:row>16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181707</xdr:rowOff>
    </xdr:from>
    <xdr:to>
      <xdr:col>18</xdr:col>
      <xdr:colOff>0</xdr:colOff>
      <xdr:row>17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8</xdr:col>
      <xdr:colOff>0</xdr:colOff>
      <xdr:row>41</xdr:row>
      <xdr:rowOff>5862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27</xdr:row>
      <xdr:rowOff>0</xdr:rowOff>
    </xdr:from>
    <xdr:to>
      <xdr:col>18</xdr:col>
      <xdr:colOff>11723</xdr:colOff>
      <xdr:row>42</xdr:row>
      <xdr:rowOff>52754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50</xdr:row>
      <xdr:rowOff>181706</xdr:rowOff>
    </xdr:from>
    <xdr:to>
      <xdr:col>8</xdr:col>
      <xdr:colOff>5861</xdr:colOff>
      <xdr:row>67</xdr:row>
      <xdr:rowOff>5861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609599</xdr:colOff>
      <xdr:row>50</xdr:row>
      <xdr:rowOff>181706</xdr:rowOff>
    </xdr:from>
    <xdr:to>
      <xdr:col>18</xdr:col>
      <xdr:colOff>5860</xdr:colOff>
      <xdr:row>67</xdr:row>
      <xdr:rowOff>181707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7</xdr:row>
      <xdr:rowOff>8795</xdr:rowOff>
    </xdr:from>
    <xdr:to>
      <xdr:col>12</xdr:col>
      <xdr:colOff>15766</xdr:colOff>
      <xdr:row>20</xdr:row>
      <xdr:rowOff>11724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0</xdr:colOff>
      <xdr:row>20</xdr:row>
      <xdr:rowOff>5862</xdr:rowOff>
    </xdr:from>
    <xdr:ext cx="3689131" cy="1125693"/>
    <xdr:sp macro="" textlink="">
      <xdr:nvSpPr>
        <xdr:cNvPr id="3" name="TextBox 2"/>
        <xdr:cNvSpPr txBox="1"/>
      </xdr:nvSpPr>
      <xdr:spPr>
        <a:xfrm>
          <a:off x="3825766" y="3316621"/>
          <a:ext cx="3689131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There were more days with price increases (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190</a:t>
          </a:r>
          <a:r>
            <a:rPr lang="en-US" sz="1100"/>
            <a:t> days) compared to days with price decreases (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175</a:t>
          </a:r>
          <a:r>
            <a:rPr lang="en-US" sz="1100"/>
            <a:t> days). </a:t>
          </a:r>
        </a:p>
        <a:p>
          <a:endParaRPr lang="en-US" sz="1100"/>
        </a:p>
        <a:p>
          <a:r>
            <a:rPr lang="en-US" sz="1100"/>
            <a:t>The relatively close counts of increases and decreases suggest significant market volatility, with frequent changes in the direction of Bitcoin's value.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3</xdr:row>
      <xdr:rowOff>2930</xdr:rowOff>
    </xdr:from>
    <xdr:to>
      <xdr:col>16</xdr:col>
      <xdr:colOff>0</xdr:colOff>
      <xdr:row>17</xdr:row>
      <xdr:rowOff>5862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0</xdr:colOff>
      <xdr:row>16</xdr:row>
      <xdr:rowOff>181706</xdr:rowOff>
    </xdr:from>
    <xdr:ext cx="4267200" cy="1470146"/>
    <xdr:sp macro="" textlink="">
      <xdr:nvSpPr>
        <xdr:cNvPr id="3" name="TextBox 2"/>
        <xdr:cNvSpPr txBox="1"/>
      </xdr:nvSpPr>
      <xdr:spPr>
        <a:xfrm>
          <a:off x="5111262" y="2725614"/>
          <a:ext cx="4267200" cy="147014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Bitcoin saw substantial growth from December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2020</a:t>
          </a:r>
          <a:r>
            <a:rPr lang="en-US" sz="1100"/>
            <a:t>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($21,983.14</a:t>
          </a:r>
          <a:r>
            <a:rPr lang="en-US" sz="1100"/>
            <a:t>) to November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2021</a:t>
          </a:r>
          <a:r>
            <a:rPr lang="en-US" sz="1100"/>
            <a:t> (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$60,621.49</a:t>
          </a:r>
          <a:r>
            <a:rPr lang="en-US" sz="1100"/>
            <a:t>), nearly tripling in value over this period. </a:t>
          </a:r>
        </a:p>
        <a:p>
          <a:endParaRPr lang="en-US" sz="1100"/>
        </a:p>
        <a:p>
          <a:r>
            <a:rPr lang="en-US" sz="1100"/>
            <a:t>The highest average close was in November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2021</a:t>
          </a:r>
          <a:r>
            <a:rPr lang="en-US" sz="1100"/>
            <a:t> at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$60,621.49</a:t>
          </a:r>
          <a:r>
            <a:rPr lang="en-US" sz="1100"/>
            <a:t>, indicating a strong upward trend towards the end of the period. </a:t>
          </a:r>
        </a:p>
        <a:p>
          <a:endParaRPr lang="en-US" sz="1100"/>
        </a:p>
        <a:p>
          <a:r>
            <a:rPr lang="en-US" sz="1100"/>
            <a:t>Overall, the data indicates a pattern of sharp increases followed by corrections, characteristic of Bitcoin's volatile market behavior.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14</xdr:col>
      <xdr:colOff>603739</xdr:colOff>
      <xdr:row>20</xdr:row>
      <xdr:rowOff>175847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5</xdr:col>
      <xdr:colOff>5861</xdr:colOff>
      <xdr:row>20</xdr:row>
      <xdr:rowOff>175847</xdr:rowOff>
    </xdr:from>
    <xdr:ext cx="6090138" cy="1125693"/>
    <xdr:sp macro="" textlink="">
      <xdr:nvSpPr>
        <xdr:cNvPr id="4" name="TextBox 3"/>
        <xdr:cNvSpPr txBox="1"/>
      </xdr:nvSpPr>
      <xdr:spPr>
        <a:xfrm>
          <a:off x="2965938" y="3446585"/>
          <a:ext cx="6090138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For a total of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184</a:t>
          </a:r>
          <a:r>
            <a:rPr lang="en-US" sz="1100"/>
            <a:t> days during the period, the daily volume of Bitcoin ranged roughly between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18.8</a:t>
          </a:r>
          <a:r>
            <a:rPr lang="en-US" sz="1100"/>
            <a:t> and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42.8</a:t>
          </a:r>
          <a:r>
            <a:rPr lang="en-US" sz="1100"/>
            <a:t> billion. On the other hand, for the rest of the period, the daily number of units traded was anywhere between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42.8</a:t>
          </a:r>
          <a:r>
            <a:rPr lang="en-US" sz="1100"/>
            <a:t> and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351</a:t>
          </a:r>
          <a:r>
            <a:rPr lang="en-US" sz="1100"/>
            <a:t> billion.</a:t>
          </a:r>
        </a:p>
        <a:p>
          <a:endParaRPr lang="en-US" sz="1100"/>
        </a:p>
        <a:p>
          <a:r>
            <a:rPr lang="en-US" sz="1100"/>
            <a:t>Typically, no more than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78.8</a:t>
          </a:r>
          <a:r>
            <a:rPr lang="en-US" sz="1100"/>
            <a:t> billion units were traded from </a:t>
          </a:r>
          <a:r>
            <a:rPr lang="en-US" sz="1100">
              <a:solidFill>
                <a:schemeClr val="tx1"/>
              </a:solidFill>
            </a:rPr>
            <a:t>December</a:t>
          </a:r>
          <a:r>
            <a:rPr lang="en-US" sz="1100"/>
            <a:t>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2020</a:t>
          </a:r>
          <a:r>
            <a:rPr lang="en-US" sz="1100"/>
            <a:t> to November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2021</a:t>
          </a:r>
          <a:r>
            <a:rPr lang="en-US" sz="1100"/>
            <a:t>, though volume reached over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350</a:t>
          </a:r>
          <a:r>
            <a:rPr lang="en-US" sz="1100"/>
            <a:t> billion on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February 26, 2021</a:t>
          </a:r>
          <a:r>
            <a:rPr lang="en-US" sz="1100"/>
            <a:t>.</a:t>
          </a:r>
        </a:p>
      </xdr:txBody>
    </xdr:sp>
    <xdr:clientData/>
  </xdr:oneCellAnchor>
  <xdr:twoCellAnchor>
    <xdr:from>
      <xdr:col>5</xdr:col>
      <xdr:colOff>0</xdr:colOff>
      <xdr:row>29</xdr:row>
      <xdr:rowOff>0</xdr:rowOff>
    </xdr:from>
    <xdr:to>
      <xdr:col>15</xdr:col>
      <xdr:colOff>0</xdr:colOff>
      <xdr:row>44</xdr:row>
      <xdr:rowOff>17585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</xdr:col>
      <xdr:colOff>603739</xdr:colOff>
      <xdr:row>44</xdr:row>
      <xdr:rowOff>17585</xdr:rowOff>
    </xdr:from>
    <xdr:ext cx="6107723" cy="1125693"/>
    <xdr:sp macro="" textlink="">
      <xdr:nvSpPr>
        <xdr:cNvPr id="7" name="TextBox 6"/>
        <xdr:cNvSpPr txBox="1"/>
      </xdr:nvSpPr>
      <xdr:spPr>
        <a:xfrm>
          <a:off x="2954216" y="7649308"/>
          <a:ext cx="6107723" cy="11256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maximum and minimum trading volumes occurred on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February 26, 2021</a:t>
          </a:r>
          <a:r>
            <a:rPr lang="en-US" sz="1100"/>
            <a:t>, and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July 18, 2021</a:t>
          </a:r>
          <a:r>
            <a:rPr lang="en-US" sz="1100"/>
            <a:t>, with approximately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351</a:t>
          </a:r>
          <a:r>
            <a:rPr lang="en-US" sz="1100"/>
            <a:t> billion and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18.8</a:t>
          </a:r>
          <a:r>
            <a:rPr lang="en-US" sz="1100"/>
            <a:t> billion units traded on those days, respectively. </a:t>
          </a:r>
        </a:p>
        <a:p>
          <a:endParaRPr lang="en-US" sz="1100"/>
        </a:p>
        <a:p>
          <a:r>
            <a:rPr lang="en-US" sz="1100"/>
            <a:t>There does not appear to be any obvious pattern in the number of Bitcoins being traded throughout the year. Moreover,</a:t>
          </a:r>
          <a:r>
            <a:rPr lang="en-US" sz="1100" baseline="0"/>
            <a:t> t</a:t>
          </a:r>
          <a:r>
            <a:rPr lang="en-US" sz="1100"/>
            <a:t>he number of Bitcoin units traded dropped from around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351</a:t>
          </a:r>
          <a:r>
            <a:rPr lang="en-US" sz="1100"/>
            <a:t> billion to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45.9</a:t>
          </a:r>
          <a:r>
            <a:rPr lang="en-US" sz="1100"/>
            <a:t> billion from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February 26, 2021</a:t>
          </a:r>
          <a:r>
            <a:rPr lang="en-US" sz="1100"/>
            <a:t>, to the day after.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603738</xdr:colOff>
      <xdr:row>19</xdr:row>
      <xdr:rowOff>181707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0</xdr:colOff>
      <xdr:row>20</xdr:row>
      <xdr:rowOff>1</xdr:rowOff>
    </xdr:from>
    <xdr:ext cx="4876800" cy="953466"/>
    <xdr:sp macro="" textlink="">
      <xdr:nvSpPr>
        <xdr:cNvPr id="4" name="TextBox 3"/>
        <xdr:cNvSpPr txBox="1"/>
      </xdr:nvSpPr>
      <xdr:spPr>
        <a:xfrm>
          <a:off x="2590800" y="3270739"/>
          <a:ext cx="4876800" cy="95346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There is a very strong linear relationship between the daily high and low values of Bitcoin. As one variable increases or decreases, so does the other. </a:t>
          </a:r>
        </a:p>
        <a:p>
          <a:endParaRPr lang="en-US" sz="1100"/>
        </a:p>
        <a:p>
          <a:r>
            <a:rPr lang="en-US" sz="1100"/>
            <a:t>With an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R-squared</a:t>
          </a:r>
          <a:r>
            <a:rPr lang="en-US" sz="1100"/>
            <a:t> value very close to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1</a:t>
          </a:r>
          <a:r>
            <a:rPr lang="en-US" sz="1100"/>
            <a:t>, almost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98.3%</a:t>
          </a:r>
          <a:r>
            <a:rPr lang="en-US" sz="1100"/>
            <a:t> of the variability in one variable can be explained by the variability in the other.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17</xdr:col>
      <xdr:colOff>609599</xdr:colOff>
      <xdr:row>21</xdr:row>
      <xdr:rowOff>172917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</xdr:colOff>
      <xdr:row>21</xdr:row>
      <xdr:rowOff>172917</xdr:rowOff>
    </xdr:from>
    <xdr:ext cx="6418383" cy="953466"/>
    <xdr:sp macro="" textlink="">
      <xdr:nvSpPr>
        <xdr:cNvPr id="5" name="TextBox 4"/>
        <xdr:cNvSpPr txBox="1"/>
      </xdr:nvSpPr>
      <xdr:spPr>
        <a:xfrm>
          <a:off x="4536832" y="3625363"/>
          <a:ext cx="6418383" cy="95346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Although it's not perfect, there does appear to be a relationship between the daily change in the difference between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High</a:t>
          </a:r>
          <a:r>
            <a:rPr lang="en-US" sz="1100"/>
            <a:t> and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Low</a:t>
          </a:r>
          <a:r>
            <a:rPr lang="en-US" sz="1100"/>
            <a:t> and the volume. </a:t>
          </a:r>
        </a:p>
        <a:p>
          <a:endParaRPr lang="en-US" sz="1100"/>
        </a:p>
        <a:p>
          <a:r>
            <a:rPr lang="en-US" sz="1100"/>
            <a:t>Loosely speaking, when the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High-Low</a:t>
          </a:r>
          <a:r>
            <a:rPr lang="en-US" sz="1100"/>
            <a:t> difference is larger, more units are traded. Conversely, when the </a:t>
          </a:r>
          <a:r>
            <a:rPr lang="en-US" sz="1100" b="1">
              <a:solidFill>
                <a:schemeClr val="accent5">
                  <a:lumMod val="50000"/>
                </a:schemeClr>
              </a:solidFill>
            </a:rPr>
            <a:t>High-Low</a:t>
          </a:r>
          <a:r>
            <a:rPr lang="en-US" sz="1100"/>
            <a:t> difference is smaller, fewer units are traded.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mushfirat/106-cryptocurrency-historical-data?select=Bitcoin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zoomScale="130" zoomScaleNormal="130" workbookViewId="0"/>
  </sheetViews>
  <sheetFormatPr defaultRowHeight="15.6" x14ac:dyDescent="0.3"/>
  <cols>
    <col min="1" max="1" width="2.33203125" style="15" customWidth="1"/>
    <col min="2" max="16384" width="8.88671875" style="15"/>
  </cols>
  <sheetData>
    <row r="1" spans="2:2" ht="23.4" x14ac:dyDescent="0.45">
      <c r="B1" s="14" t="s">
        <v>38</v>
      </c>
    </row>
    <row r="3" spans="2:2" x14ac:dyDescent="0.3">
      <c r="B3" s="15" t="s">
        <v>6</v>
      </c>
    </row>
    <row r="4" spans="2:2" x14ac:dyDescent="0.3">
      <c r="B4" s="15" t="s">
        <v>7</v>
      </c>
    </row>
    <row r="5" spans="2:2" x14ac:dyDescent="0.3">
      <c r="B5" s="15" t="s">
        <v>8</v>
      </c>
    </row>
    <row r="7" spans="2:2" x14ac:dyDescent="0.3">
      <c r="B7" s="15" t="s">
        <v>39</v>
      </c>
    </row>
    <row r="8" spans="2:2" x14ac:dyDescent="0.3">
      <c r="B8" s="15" t="s">
        <v>9</v>
      </c>
    </row>
    <row r="9" spans="2:2" x14ac:dyDescent="0.3">
      <c r="B9" s="15" t="s">
        <v>10</v>
      </c>
    </row>
    <row r="10" spans="2:2" x14ac:dyDescent="0.3">
      <c r="B10" s="15" t="s">
        <v>12</v>
      </c>
    </row>
    <row r="11" spans="2:2" x14ac:dyDescent="0.3">
      <c r="B11" s="15" t="s">
        <v>11</v>
      </c>
    </row>
    <row r="13" spans="2:2" x14ac:dyDescent="0.3">
      <c r="B13" s="15" t="s">
        <v>40</v>
      </c>
    </row>
    <row r="14" spans="2:2" x14ac:dyDescent="0.3">
      <c r="B14" s="16" t="s">
        <v>26</v>
      </c>
    </row>
    <row r="16" spans="2:2" x14ac:dyDescent="0.3">
      <c r="B16" s="15" t="s">
        <v>29</v>
      </c>
    </row>
    <row r="17" spans="2:2" x14ac:dyDescent="0.3">
      <c r="B17" s="15" t="s">
        <v>13</v>
      </c>
    </row>
    <row r="18" spans="2:2" x14ac:dyDescent="0.3">
      <c r="B18" s="15" t="s">
        <v>14</v>
      </c>
    </row>
    <row r="19" spans="2:2" x14ac:dyDescent="0.3">
      <c r="B19" s="15" t="s">
        <v>15</v>
      </c>
    </row>
    <row r="20" spans="2:2" x14ac:dyDescent="0.3">
      <c r="B20" s="15" t="s">
        <v>16</v>
      </c>
    </row>
    <row r="21" spans="2:2" x14ac:dyDescent="0.3">
      <c r="B21" s="15" t="s">
        <v>17</v>
      </c>
    </row>
    <row r="22" spans="2:2" x14ac:dyDescent="0.3">
      <c r="B22" s="15" t="s">
        <v>18</v>
      </c>
    </row>
    <row r="23" spans="2:2" x14ac:dyDescent="0.3">
      <c r="B23" s="15" t="s">
        <v>19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zoomScale="130" zoomScaleNormal="130" workbookViewId="0"/>
  </sheetViews>
  <sheetFormatPr defaultRowHeight="14.4" x14ac:dyDescent="0.3"/>
  <cols>
    <col min="1" max="1" width="2.33203125" style="3" customWidth="1"/>
    <col min="2" max="16384" width="8.88671875" style="3"/>
  </cols>
  <sheetData>
    <row r="1" spans="2:2" ht="21" x14ac:dyDescent="0.4">
      <c r="B1" s="20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zoomScale="145" zoomScaleNormal="145" workbookViewId="0"/>
  </sheetViews>
  <sheetFormatPr defaultRowHeight="14.4" x14ac:dyDescent="0.3"/>
  <cols>
    <col min="1" max="1" width="11" bestFit="1" customWidth="1"/>
    <col min="2" max="5" width="10.5546875" style="5" bestFit="1" customWidth="1"/>
    <col min="6" max="6" width="15.44140625" style="10" bestFit="1" customWidth="1"/>
  </cols>
  <sheetData>
    <row r="1" spans="1:6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x14ac:dyDescent="0.3">
      <c r="A2" s="1">
        <v>44530</v>
      </c>
      <c r="B2" s="5">
        <v>57830.11</v>
      </c>
      <c r="C2" s="5">
        <v>59113.4</v>
      </c>
      <c r="D2" s="5">
        <v>56057.279999999999</v>
      </c>
      <c r="E2" s="5">
        <v>57005.43</v>
      </c>
      <c r="F2" s="10">
        <v>36708594618</v>
      </c>
    </row>
    <row r="3" spans="1:6" x14ac:dyDescent="0.3">
      <c r="A3" s="1">
        <v>44529</v>
      </c>
      <c r="B3" s="5">
        <v>57291.9</v>
      </c>
      <c r="C3" s="5">
        <v>58872.88</v>
      </c>
      <c r="D3" s="5">
        <v>56792.53</v>
      </c>
      <c r="E3" s="5">
        <v>57806.57</v>
      </c>
      <c r="F3" s="10">
        <v>32370840356</v>
      </c>
    </row>
    <row r="4" spans="1:6" x14ac:dyDescent="0.3">
      <c r="A4" s="1">
        <v>44528</v>
      </c>
      <c r="B4" s="5">
        <v>54813.02</v>
      </c>
      <c r="C4" s="5">
        <v>57393.84</v>
      </c>
      <c r="D4" s="5">
        <v>53576.74</v>
      </c>
      <c r="E4" s="5">
        <v>57248.46</v>
      </c>
      <c r="F4" s="10">
        <v>28116886357</v>
      </c>
    </row>
    <row r="5" spans="1:6" x14ac:dyDescent="0.3">
      <c r="A5" s="1">
        <v>44527</v>
      </c>
      <c r="B5" s="5">
        <v>53736.43</v>
      </c>
      <c r="C5" s="5">
        <v>55329.26</v>
      </c>
      <c r="D5" s="5">
        <v>53668.36</v>
      </c>
      <c r="E5" s="5">
        <v>54815.08</v>
      </c>
      <c r="F5" s="10">
        <v>30560857714</v>
      </c>
    </row>
    <row r="6" spans="1:6" x14ac:dyDescent="0.3">
      <c r="A6" s="1">
        <v>44526</v>
      </c>
      <c r="B6" s="5">
        <v>58960.29</v>
      </c>
      <c r="C6" s="5">
        <v>59183.48</v>
      </c>
      <c r="D6" s="5">
        <v>53569.760000000002</v>
      </c>
      <c r="E6" s="5">
        <v>53569.760000000002</v>
      </c>
      <c r="F6" s="10">
        <v>41810748221</v>
      </c>
    </row>
    <row r="7" spans="1:6" x14ac:dyDescent="0.3">
      <c r="A7" s="1">
        <v>44525</v>
      </c>
      <c r="B7" s="5">
        <v>57165.42</v>
      </c>
      <c r="C7" s="5">
        <v>59367.97</v>
      </c>
      <c r="D7" s="5">
        <v>57146.69</v>
      </c>
      <c r="E7" s="5">
        <v>57274.68</v>
      </c>
      <c r="F7" s="10">
        <v>34284016248</v>
      </c>
    </row>
    <row r="8" spans="1:6" x14ac:dyDescent="0.3">
      <c r="A8" s="1">
        <v>44524</v>
      </c>
      <c r="B8" s="5">
        <v>57565.85</v>
      </c>
      <c r="C8" s="5">
        <v>57803.07</v>
      </c>
      <c r="D8" s="5">
        <v>55964.22</v>
      </c>
      <c r="E8" s="5">
        <v>56280.43</v>
      </c>
      <c r="F8" s="10">
        <v>36635566789</v>
      </c>
    </row>
    <row r="9" spans="1:6" x14ac:dyDescent="0.3">
      <c r="A9" s="1">
        <v>44523</v>
      </c>
      <c r="B9" s="5">
        <v>56304.56</v>
      </c>
      <c r="C9" s="5">
        <v>57875.519999999997</v>
      </c>
      <c r="D9" s="5">
        <v>55632.76</v>
      </c>
      <c r="E9" s="5">
        <v>57569.07</v>
      </c>
      <c r="F9" s="10">
        <v>37485803899</v>
      </c>
    </row>
    <row r="10" spans="1:6" x14ac:dyDescent="0.3">
      <c r="A10" s="1">
        <v>44522</v>
      </c>
      <c r="B10" s="5">
        <v>58706.85</v>
      </c>
      <c r="C10" s="5">
        <v>59266.36</v>
      </c>
      <c r="D10" s="5">
        <v>55679.839999999997</v>
      </c>
      <c r="E10" s="5">
        <v>56289.29</v>
      </c>
      <c r="F10" s="10">
        <v>35036121783</v>
      </c>
    </row>
    <row r="11" spans="1:6" x14ac:dyDescent="0.3">
      <c r="A11" s="1">
        <v>44521</v>
      </c>
      <c r="B11" s="5">
        <v>59730.51</v>
      </c>
      <c r="C11" s="5">
        <v>60004.43</v>
      </c>
      <c r="D11" s="5">
        <v>58618.93</v>
      </c>
      <c r="E11" s="5">
        <v>58730.48</v>
      </c>
      <c r="F11" s="10">
        <v>26123447605</v>
      </c>
    </row>
    <row r="12" spans="1:6" x14ac:dyDescent="0.3">
      <c r="A12" s="1">
        <v>44520</v>
      </c>
      <c r="B12" s="5">
        <v>58115.08</v>
      </c>
      <c r="C12" s="5">
        <v>59859.88</v>
      </c>
      <c r="D12" s="5">
        <v>57469.73</v>
      </c>
      <c r="E12" s="5">
        <v>59697.2</v>
      </c>
      <c r="F12" s="10">
        <v>30624264863</v>
      </c>
    </row>
    <row r="13" spans="1:6" x14ac:dyDescent="0.3">
      <c r="A13" s="1">
        <v>44519</v>
      </c>
      <c r="B13" s="5">
        <v>56896.13</v>
      </c>
      <c r="C13" s="5">
        <v>58351.11</v>
      </c>
      <c r="D13" s="5">
        <v>55705.18</v>
      </c>
      <c r="E13" s="5">
        <v>58119.58</v>
      </c>
      <c r="F13" s="10">
        <v>38702407772</v>
      </c>
    </row>
    <row r="14" spans="1:6" x14ac:dyDescent="0.3">
      <c r="A14" s="1">
        <v>44518</v>
      </c>
      <c r="B14" s="5">
        <v>60360.14</v>
      </c>
      <c r="C14" s="5">
        <v>60948.5</v>
      </c>
      <c r="D14" s="5">
        <v>56550.79</v>
      </c>
      <c r="E14" s="5">
        <v>56942.14</v>
      </c>
      <c r="F14" s="10">
        <v>41388338699</v>
      </c>
    </row>
    <row r="15" spans="1:6" x14ac:dyDescent="0.3">
      <c r="A15" s="1">
        <v>44517</v>
      </c>
      <c r="B15" s="5">
        <v>60139.62</v>
      </c>
      <c r="C15" s="5">
        <v>60823.61</v>
      </c>
      <c r="D15" s="5">
        <v>58515.41</v>
      </c>
      <c r="E15" s="5">
        <v>60368.01</v>
      </c>
      <c r="F15" s="10">
        <v>39178392930</v>
      </c>
    </row>
    <row r="16" spans="1:6" x14ac:dyDescent="0.3">
      <c r="A16" s="1">
        <v>44516</v>
      </c>
      <c r="B16" s="5">
        <v>63721.2</v>
      </c>
      <c r="C16" s="5">
        <v>63721.2</v>
      </c>
      <c r="D16" s="5">
        <v>59016.34</v>
      </c>
      <c r="E16" s="5">
        <v>60161.25</v>
      </c>
      <c r="F16" s="10">
        <v>46844335592</v>
      </c>
    </row>
    <row r="17" spans="1:6" x14ac:dyDescent="0.3">
      <c r="A17" s="1">
        <v>44515</v>
      </c>
      <c r="B17" s="5">
        <v>65521.29</v>
      </c>
      <c r="C17" s="5">
        <v>66281.570000000007</v>
      </c>
      <c r="D17" s="5">
        <v>63548.14</v>
      </c>
      <c r="E17" s="5">
        <v>63557.87</v>
      </c>
      <c r="F17" s="10">
        <v>30558763548</v>
      </c>
    </row>
    <row r="18" spans="1:6" x14ac:dyDescent="0.3">
      <c r="A18" s="1">
        <v>44514</v>
      </c>
      <c r="B18" s="5">
        <v>64455.37</v>
      </c>
      <c r="C18" s="5">
        <v>65495.18</v>
      </c>
      <c r="D18" s="5">
        <v>63647.81</v>
      </c>
      <c r="E18" s="5">
        <v>65466.84</v>
      </c>
      <c r="F18" s="10">
        <v>25122092191</v>
      </c>
    </row>
    <row r="19" spans="1:6" x14ac:dyDescent="0.3">
      <c r="A19" s="1">
        <v>44513</v>
      </c>
      <c r="B19" s="5">
        <v>64158.12</v>
      </c>
      <c r="C19" s="5">
        <v>64915.67</v>
      </c>
      <c r="D19" s="5">
        <v>63303.73</v>
      </c>
      <c r="E19" s="5">
        <v>64469.53</v>
      </c>
      <c r="F19" s="10">
        <v>30474228777</v>
      </c>
    </row>
    <row r="20" spans="1:6" x14ac:dyDescent="0.3">
      <c r="A20" s="1">
        <v>44512</v>
      </c>
      <c r="B20" s="5">
        <v>64863.98</v>
      </c>
      <c r="C20" s="5">
        <v>65460.81</v>
      </c>
      <c r="D20" s="5">
        <v>62333.91</v>
      </c>
      <c r="E20" s="5">
        <v>64155.94</v>
      </c>
      <c r="F20" s="10">
        <v>36084893887</v>
      </c>
    </row>
    <row r="21" spans="1:6" x14ac:dyDescent="0.3">
      <c r="A21" s="1">
        <v>44511</v>
      </c>
      <c r="B21" s="5">
        <v>64978.89</v>
      </c>
      <c r="C21" s="5">
        <v>65579.009999999995</v>
      </c>
      <c r="D21" s="5">
        <v>64180.49</v>
      </c>
      <c r="E21" s="5">
        <v>64949.96</v>
      </c>
      <c r="F21" s="10">
        <v>35880633236</v>
      </c>
    </row>
    <row r="22" spans="1:6" x14ac:dyDescent="0.3">
      <c r="A22" s="1">
        <v>44510</v>
      </c>
      <c r="B22" s="5">
        <v>66953.34</v>
      </c>
      <c r="C22" s="5">
        <v>68789.63</v>
      </c>
      <c r="D22" s="5">
        <v>63208.11</v>
      </c>
      <c r="E22" s="5">
        <v>64995.23</v>
      </c>
      <c r="F22" s="10">
        <v>48730828378</v>
      </c>
    </row>
    <row r="23" spans="1:6" x14ac:dyDescent="0.3">
      <c r="A23" s="1">
        <v>44509</v>
      </c>
      <c r="B23" s="5">
        <v>67549.740000000005</v>
      </c>
      <c r="C23" s="5">
        <v>68530.34</v>
      </c>
      <c r="D23" s="5">
        <v>66382.06</v>
      </c>
      <c r="E23" s="5">
        <v>66971.83</v>
      </c>
      <c r="F23" s="10">
        <v>42357991721</v>
      </c>
    </row>
    <row r="24" spans="1:6" x14ac:dyDescent="0.3">
      <c r="A24" s="1">
        <v>44508</v>
      </c>
      <c r="B24" s="5">
        <v>63344.07</v>
      </c>
      <c r="C24" s="5">
        <v>67673.740000000005</v>
      </c>
      <c r="D24" s="5">
        <v>63344.07</v>
      </c>
      <c r="E24" s="5">
        <v>67566.83</v>
      </c>
      <c r="F24" s="10">
        <v>41125608330</v>
      </c>
    </row>
    <row r="25" spans="1:6" x14ac:dyDescent="0.3">
      <c r="A25" s="1">
        <v>44507</v>
      </c>
      <c r="B25" s="5">
        <v>61554.92</v>
      </c>
      <c r="C25" s="5">
        <v>63326.99</v>
      </c>
      <c r="D25" s="5">
        <v>61432.49</v>
      </c>
      <c r="E25" s="5">
        <v>63326.99</v>
      </c>
      <c r="F25" s="10">
        <v>24726754302</v>
      </c>
    </row>
    <row r="26" spans="1:6" x14ac:dyDescent="0.3">
      <c r="A26" s="1">
        <v>44506</v>
      </c>
      <c r="B26" s="5">
        <v>61068.87</v>
      </c>
      <c r="C26" s="5">
        <v>61590.68</v>
      </c>
      <c r="D26" s="5">
        <v>60163.78</v>
      </c>
      <c r="E26" s="5">
        <v>61527.48</v>
      </c>
      <c r="F26" s="10">
        <v>29094934221</v>
      </c>
    </row>
    <row r="27" spans="1:6" x14ac:dyDescent="0.3">
      <c r="A27" s="1">
        <v>44505</v>
      </c>
      <c r="B27" s="5">
        <v>61460.08</v>
      </c>
      <c r="C27" s="5">
        <v>62541.47</v>
      </c>
      <c r="D27" s="5">
        <v>60844.61</v>
      </c>
      <c r="E27" s="5">
        <v>61125.67</v>
      </c>
      <c r="F27" s="10">
        <v>30605102446</v>
      </c>
    </row>
    <row r="28" spans="1:6" x14ac:dyDescent="0.3">
      <c r="A28" s="1">
        <v>44504</v>
      </c>
      <c r="B28" s="5">
        <v>62941.8</v>
      </c>
      <c r="C28" s="5">
        <v>63123.29</v>
      </c>
      <c r="D28" s="5">
        <v>60799.66</v>
      </c>
      <c r="E28" s="5">
        <v>61452.23</v>
      </c>
      <c r="F28" s="10">
        <v>32615846901</v>
      </c>
    </row>
    <row r="29" spans="1:6" x14ac:dyDescent="0.3">
      <c r="A29" s="1">
        <v>44503</v>
      </c>
      <c r="B29" s="5">
        <v>63254.33</v>
      </c>
      <c r="C29" s="5">
        <v>63516.94</v>
      </c>
      <c r="D29" s="5">
        <v>61184.24</v>
      </c>
      <c r="E29" s="5">
        <v>62970.05</v>
      </c>
      <c r="F29" s="10">
        <v>36124731509</v>
      </c>
    </row>
    <row r="30" spans="1:6" x14ac:dyDescent="0.3">
      <c r="A30" s="1">
        <v>44502</v>
      </c>
      <c r="B30" s="5">
        <v>60963.25</v>
      </c>
      <c r="C30" s="5">
        <v>64242.79</v>
      </c>
      <c r="D30" s="5">
        <v>60673.06</v>
      </c>
      <c r="E30" s="5">
        <v>63226.400000000001</v>
      </c>
      <c r="F30" s="10">
        <v>37746665647</v>
      </c>
    </row>
    <row r="31" spans="1:6" x14ac:dyDescent="0.3">
      <c r="A31" s="1">
        <v>44501</v>
      </c>
      <c r="B31" s="5">
        <v>61320.45</v>
      </c>
      <c r="C31" s="5">
        <v>62419</v>
      </c>
      <c r="D31" s="5">
        <v>59695.18</v>
      </c>
      <c r="E31" s="5">
        <v>61004.41</v>
      </c>
      <c r="F31" s="10">
        <v>36150572843</v>
      </c>
    </row>
    <row r="32" spans="1:6" x14ac:dyDescent="0.3">
      <c r="A32" s="1">
        <v>44500</v>
      </c>
      <c r="B32" s="5">
        <v>61850.49</v>
      </c>
      <c r="C32" s="5">
        <v>62406.17</v>
      </c>
      <c r="D32" s="5">
        <v>60074.33</v>
      </c>
      <c r="E32" s="5">
        <v>61318.96</v>
      </c>
      <c r="F32" s="10">
        <v>32241199927</v>
      </c>
    </row>
    <row r="33" spans="1:6" x14ac:dyDescent="0.3">
      <c r="A33" s="1">
        <v>44499</v>
      </c>
      <c r="B33" s="5">
        <v>62239.360000000001</v>
      </c>
      <c r="C33" s="5">
        <v>62330.15</v>
      </c>
      <c r="D33" s="5">
        <v>60918.39</v>
      </c>
      <c r="E33" s="5">
        <v>61888.83</v>
      </c>
      <c r="F33" s="10">
        <v>32157938616</v>
      </c>
    </row>
    <row r="34" spans="1:6" x14ac:dyDescent="0.3">
      <c r="A34" s="1">
        <v>44498</v>
      </c>
      <c r="B34" s="5">
        <v>60624.87</v>
      </c>
      <c r="C34" s="5">
        <v>62927.61</v>
      </c>
      <c r="D34" s="5">
        <v>60329.97</v>
      </c>
      <c r="E34" s="5">
        <v>62227.96</v>
      </c>
      <c r="F34" s="10">
        <v>36856881767</v>
      </c>
    </row>
    <row r="35" spans="1:6" x14ac:dyDescent="0.3">
      <c r="A35" s="1">
        <v>44497</v>
      </c>
      <c r="B35" s="5">
        <v>58470.73</v>
      </c>
      <c r="C35" s="5">
        <v>62128.63</v>
      </c>
      <c r="D35" s="5">
        <v>58206.92</v>
      </c>
      <c r="E35" s="5">
        <v>60622.14</v>
      </c>
      <c r="F35" s="10">
        <v>45257083247</v>
      </c>
    </row>
    <row r="36" spans="1:6" x14ac:dyDescent="0.3">
      <c r="A36" s="1">
        <v>44496</v>
      </c>
      <c r="B36" s="5">
        <v>60352</v>
      </c>
      <c r="C36" s="5">
        <v>61435.18</v>
      </c>
      <c r="D36" s="5">
        <v>58208.19</v>
      </c>
      <c r="E36" s="5">
        <v>58482.39</v>
      </c>
      <c r="F36" s="10">
        <v>43657076893</v>
      </c>
    </row>
    <row r="37" spans="1:6" x14ac:dyDescent="0.3">
      <c r="A37" s="1">
        <v>44495</v>
      </c>
      <c r="B37" s="5">
        <v>63032.76</v>
      </c>
      <c r="C37" s="5">
        <v>63229.03</v>
      </c>
      <c r="D37" s="5">
        <v>59991.16</v>
      </c>
      <c r="E37" s="5">
        <v>60363.79</v>
      </c>
      <c r="F37" s="10">
        <v>34878965587</v>
      </c>
    </row>
    <row r="38" spans="1:6" x14ac:dyDescent="0.3">
      <c r="A38" s="1">
        <v>44494</v>
      </c>
      <c r="B38" s="5">
        <v>60893.93</v>
      </c>
      <c r="C38" s="5">
        <v>63729.33</v>
      </c>
      <c r="D38" s="5">
        <v>60691.8</v>
      </c>
      <c r="E38" s="5">
        <v>63039.83</v>
      </c>
      <c r="F38" s="10">
        <v>31064911614</v>
      </c>
    </row>
    <row r="39" spans="1:6" x14ac:dyDescent="0.3">
      <c r="A39" s="1">
        <v>44493</v>
      </c>
      <c r="B39" s="5">
        <v>61368.34</v>
      </c>
      <c r="C39" s="5">
        <v>61505.8</v>
      </c>
      <c r="D39" s="5">
        <v>59643.35</v>
      </c>
      <c r="E39" s="5">
        <v>60930.84</v>
      </c>
      <c r="F39" s="10">
        <v>27316183882</v>
      </c>
    </row>
    <row r="40" spans="1:6" x14ac:dyDescent="0.3">
      <c r="A40" s="1">
        <v>44492</v>
      </c>
      <c r="B40" s="5">
        <v>60694.63</v>
      </c>
      <c r="C40" s="5">
        <v>61743.88</v>
      </c>
      <c r="D40" s="5">
        <v>59826.52</v>
      </c>
      <c r="E40" s="5">
        <v>61393.62</v>
      </c>
      <c r="F40" s="10">
        <v>26882546034</v>
      </c>
    </row>
    <row r="41" spans="1:6" x14ac:dyDescent="0.3">
      <c r="A41" s="1">
        <v>44491</v>
      </c>
      <c r="B41" s="5">
        <v>62237.89</v>
      </c>
      <c r="C41" s="5">
        <v>63715.02</v>
      </c>
      <c r="D41" s="5">
        <v>60122.8</v>
      </c>
      <c r="E41" s="5">
        <v>60692.26</v>
      </c>
      <c r="F41" s="10">
        <v>38434082775</v>
      </c>
    </row>
    <row r="42" spans="1:6" x14ac:dyDescent="0.3">
      <c r="A42" s="1">
        <v>44490</v>
      </c>
      <c r="B42" s="5">
        <v>66002.23</v>
      </c>
      <c r="C42" s="5">
        <v>66600.55</v>
      </c>
      <c r="D42" s="5">
        <v>62117.41</v>
      </c>
      <c r="E42" s="5">
        <v>62210.17</v>
      </c>
      <c r="F42" s="10">
        <v>45908121370</v>
      </c>
    </row>
    <row r="43" spans="1:6" x14ac:dyDescent="0.3">
      <c r="A43" s="1">
        <v>44489</v>
      </c>
      <c r="B43" s="5">
        <v>64284.59</v>
      </c>
      <c r="C43" s="5">
        <v>66930.39</v>
      </c>
      <c r="D43" s="5">
        <v>63610.67</v>
      </c>
      <c r="E43" s="5">
        <v>65992.84</v>
      </c>
      <c r="F43" s="10">
        <v>40788955582</v>
      </c>
    </row>
    <row r="44" spans="1:6" x14ac:dyDescent="0.3">
      <c r="A44" s="1">
        <v>44488</v>
      </c>
      <c r="B44" s="5">
        <v>62043.17</v>
      </c>
      <c r="C44" s="5">
        <v>64434.53</v>
      </c>
      <c r="D44" s="5">
        <v>61622.93</v>
      </c>
      <c r="E44" s="5">
        <v>64261.99</v>
      </c>
      <c r="F44" s="10">
        <v>40471196346</v>
      </c>
    </row>
    <row r="45" spans="1:6" x14ac:dyDescent="0.3">
      <c r="A45" s="1">
        <v>44487</v>
      </c>
      <c r="B45" s="5">
        <v>61548.800000000003</v>
      </c>
      <c r="C45" s="5">
        <v>62614.66</v>
      </c>
      <c r="D45" s="5">
        <v>60012.76</v>
      </c>
      <c r="E45" s="5">
        <v>62026.080000000002</v>
      </c>
      <c r="F45" s="10">
        <v>38055562075</v>
      </c>
    </row>
    <row r="46" spans="1:6" x14ac:dyDescent="0.3">
      <c r="A46" s="1">
        <v>44486</v>
      </c>
      <c r="B46" s="5">
        <v>60887.65</v>
      </c>
      <c r="C46" s="5">
        <v>61645.52</v>
      </c>
      <c r="D46" s="5">
        <v>59164.47</v>
      </c>
      <c r="E46" s="5">
        <v>61553.62</v>
      </c>
      <c r="F46" s="10">
        <v>29032367511</v>
      </c>
    </row>
    <row r="47" spans="1:6" x14ac:dyDescent="0.3">
      <c r="A47" s="1">
        <v>44485</v>
      </c>
      <c r="B47" s="5">
        <v>61609.53</v>
      </c>
      <c r="C47" s="5">
        <v>62274.48</v>
      </c>
      <c r="D47" s="5">
        <v>60206.12</v>
      </c>
      <c r="E47" s="5">
        <v>60892.18</v>
      </c>
      <c r="F47" s="10">
        <v>34250964237</v>
      </c>
    </row>
    <row r="48" spans="1:6" x14ac:dyDescent="0.3">
      <c r="A48" s="1">
        <v>44484</v>
      </c>
      <c r="B48" s="5">
        <v>57345.9</v>
      </c>
      <c r="C48" s="5">
        <v>62757.13</v>
      </c>
      <c r="D48" s="5">
        <v>56868.14</v>
      </c>
      <c r="E48" s="5">
        <v>61593.95</v>
      </c>
      <c r="F48" s="10">
        <v>51780081801</v>
      </c>
    </row>
    <row r="49" spans="1:6" x14ac:dyDescent="0.3">
      <c r="A49" s="1">
        <v>44483</v>
      </c>
      <c r="B49" s="5">
        <v>57372.83</v>
      </c>
      <c r="C49" s="5">
        <v>58478.74</v>
      </c>
      <c r="D49" s="5">
        <v>56957.08</v>
      </c>
      <c r="E49" s="5">
        <v>57321.53</v>
      </c>
      <c r="F49" s="10">
        <v>36615791366</v>
      </c>
    </row>
    <row r="50" spans="1:6" x14ac:dyDescent="0.3">
      <c r="A50" s="1">
        <v>44482</v>
      </c>
      <c r="B50" s="5">
        <v>56038.26</v>
      </c>
      <c r="C50" s="5">
        <v>57688.66</v>
      </c>
      <c r="D50" s="5">
        <v>54370.97</v>
      </c>
      <c r="E50" s="5">
        <v>57401.1</v>
      </c>
      <c r="F50" s="10">
        <v>41684252783</v>
      </c>
    </row>
    <row r="51" spans="1:6" x14ac:dyDescent="0.3">
      <c r="A51" s="1">
        <v>44481</v>
      </c>
      <c r="B51" s="5">
        <v>57526.83</v>
      </c>
      <c r="C51" s="5">
        <v>57627.88</v>
      </c>
      <c r="D51" s="5">
        <v>54477.97</v>
      </c>
      <c r="E51" s="5">
        <v>56041.06</v>
      </c>
      <c r="F51" s="10">
        <v>41083758949</v>
      </c>
    </row>
    <row r="52" spans="1:6" x14ac:dyDescent="0.3">
      <c r="A52" s="1">
        <v>44480</v>
      </c>
      <c r="B52" s="5">
        <v>54734.12</v>
      </c>
      <c r="C52" s="5">
        <v>57793.04</v>
      </c>
      <c r="D52" s="5">
        <v>54519.77</v>
      </c>
      <c r="E52" s="5">
        <v>57484.79</v>
      </c>
      <c r="F52" s="10">
        <v>42637331698</v>
      </c>
    </row>
    <row r="53" spans="1:6" x14ac:dyDescent="0.3">
      <c r="A53" s="1">
        <v>44479</v>
      </c>
      <c r="B53" s="5">
        <v>54952.82</v>
      </c>
      <c r="C53" s="5">
        <v>56401.3</v>
      </c>
      <c r="D53" s="5">
        <v>54264.26</v>
      </c>
      <c r="E53" s="5">
        <v>54771.58</v>
      </c>
      <c r="F53" s="10">
        <v>39527792364</v>
      </c>
    </row>
    <row r="54" spans="1:6" x14ac:dyDescent="0.3">
      <c r="A54" s="1">
        <v>44478</v>
      </c>
      <c r="B54" s="5">
        <v>53929.78</v>
      </c>
      <c r="C54" s="5">
        <v>55397.94</v>
      </c>
      <c r="D54" s="5">
        <v>53735.14</v>
      </c>
      <c r="E54" s="5">
        <v>54968.22</v>
      </c>
      <c r="F54" s="10">
        <v>32491211414</v>
      </c>
    </row>
    <row r="55" spans="1:6" x14ac:dyDescent="0.3">
      <c r="A55" s="1">
        <v>44477</v>
      </c>
      <c r="B55" s="5">
        <v>53802.15</v>
      </c>
      <c r="C55" s="5">
        <v>55922.98</v>
      </c>
      <c r="D55" s="5">
        <v>53688.06</v>
      </c>
      <c r="E55" s="5">
        <v>53967.85</v>
      </c>
      <c r="F55" s="10">
        <v>34800873924</v>
      </c>
    </row>
    <row r="56" spans="1:6" x14ac:dyDescent="0.3">
      <c r="A56" s="1">
        <v>44476</v>
      </c>
      <c r="B56" s="5">
        <v>55338.62</v>
      </c>
      <c r="C56" s="5">
        <v>55338.62</v>
      </c>
      <c r="D56" s="5">
        <v>53525.47</v>
      </c>
      <c r="E56" s="5">
        <v>53805.99</v>
      </c>
      <c r="F56" s="10">
        <v>36807860413</v>
      </c>
    </row>
    <row r="57" spans="1:6" x14ac:dyDescent="0.3">
      <c r="A57" s="1">
        <v>44475</v>
      </c>
      <c r="B57" s="5">
        <v>51486.67</v>
      </c>
      <c r="C57" s="5">
        <v>55568.46</v>
      </c>
      <c r="D57" s="5">
        <v>50488.19</v>
      </c>
      <c r="E57" s="5">
        <v>55361.45</v>
      </c>
      <c r="F57" s="10">
        <v>49034730168</v>
      </c>
    </row>
    <row r="58" spans="1:6" x14ac:dyDescent="0.3">
      <c r="A58" s="1">
        <v>44474</v>
      </c>
      <c r="B58" s="5">
        <v>49174.96</v>
      </c>
      <c r="C58" s="5">
        <v>51839.99</v>
      </c>
      <c r="D58" s="5">
        <v>49072.84</v>
      </c>
      <c r="E58" s="5">
        <v>51514.81</v>
      </c>
      <c r="F58" s="10">
        <v>35873904236</v>
      </c>
    </row>
    <row r="59" spans="1:6" x14ac:dyDescent="0.3">
      <c r="A59" s="1">
        <v>44473</v>
      </c>
      <c r="B59" s="5">
        <v>48208.91</v>
      </c>
      <c r="C59" s="5">
        <v>49456.78</v>
      </c>
      <c r="D59" s="5">
        <v>47045</v>
      </c>
      <c r="E59" s="5">
        <v>49112.9</v>
      </c>
      <c r="F59" s="10">
        <v>33383173002</v>
      </c>
    </row>
    <row r="60" spans="1:6" x14ac:dyDescent="0.3">
      <c r="A60" s="1">
        <v>44472</v>
      </c>
      <c r="B60" s="5">
        <v>47680.03</v>
      </c>
      <c r="C60" s="5">
        <v>49130.69</v>
      </c>
      <c r="D60" s="5">
        <v>47157.29</v>
      </c>
      <c r="E60" s="5">
        <v>48199.95</v>
      </c>
      <c r="F60" s="10">
        <v>26638115879</v>
      </c>
    </row>
    <row r="61" spans="1:6" x14ac:dyDescent="0.3">
      <c r="A61" s="1">
        <v>44471</v>
      </c>
      <c r="B61" s="5">
        <v>48137.47</v>
      </c>
      <c r="C61" s="5">
        <v>48282.06</v>
      </c>
      <c r="D61" s="5">
        <v>47465.5</v>
      </c>
      <c r="E61" s="5">
        <v>47711.49</v>
      </c>
      <c r="F61" s="10">
        <v>30614346492</v>
      </c>
    </row>
    <row r="62" spans="1:6" x14ac:dyDescent="0.3">
      <c r="A62" s="1">
        <v>44470</v>
      </c>
      <c r="B62" s="5">
        <v>43816.74</v>
      </c>
      <c r="C62" s="5">
        <v>48436.01</v>
      </c>
      <c r="D62" s="5">
        <v>43320.02</v>
      </c>
      <c r="E62" s="5">
        <v>48116.94</v>
      </c>
      <c r="F62" s="10">
        <v>42850641582</v>
      </c>
    </row>
    <row r="63" spans="1:6" x14ac:dyDescent="0.3">
      <c r="A63" s="1">
        <v>44469</v>
      </c>
      <c r="B63" s="5">
        <v>41551.269999999997</v>
      </c>
      <c r="C63" s="5">
        <v>44092.6</v>
      </c>
      <c r="D63" s="5">
        <v>41444.58</v>
      </c>
      <c r="E63" s="5">
        <v>43790.9</v>
      </c>
      <c r="F63" s="10">
        <v>31141681925</v>
      </c>
    </row>
    <row r="64" spans="1:6" x14ac:dyDescent="0.3">
      <c r="A64" s="1">
        <v>44468</v>
      </c>
      <c r="B64" s="5">
        <v>41064.980000000003</v>
      </c>
      <c r="C64" s="5">
        <v>42545.26</v>
      </c>
      <c r="D64" s="5">
        <v>40829.67</v>
      </c>
      <c r="E64" s="5">
        <v>41564.36</v>
      </c>
      <c r="F64" s="10">
        <v>30602359905</v>
      </c>
    </row>
    <row r="65" spans="1:6" x14ac:dyDescent="0.3">
      <c r="A65" s="1">
        <v>44467</v>
      </c>
      <c r="B65" s="5">
        <v>42200.9</v>
      </c>
      <c r="C65" s="5">
        <v>42775.15</v>
      </c>
      <c r="D65" s="5">
        <v>40931.660000000003</v>
      </c>
      <c r="E65" s="5">
        <v>41034.54</v>
      </c>
      <c r="F65" s="10">
        <v>30214940550</v>
      </c>
    </row>
    <row r="66" spans="1:6" x14ac:dyDescent="0.3">
      <c r="A66" s="1">
        <v>44466</v>
      </c>
      <c r="B66" s="5">
        <v>43234.18</v>
      </c>
      <c r="C66" s="5">
        <v>44313.25</v>
      </c>
      <c r="D66" s="5">
        <v>42190.63</v>
      </c>
      <c r="E66" s="5">
        <v>42235.73</v>
      </c>
      <c r="F66" s="10">
        <v>30980029059</v>
      </c>
    </row>
    <row r="67" spans="1:6" x14ac:dyDescent="0.3">
      <c r="A67" s="1">
        <v>44465</v>
      </c>
      <c r="B67" s="5">
        <v>42721.63</v>
      </c>
      <c r="C67" s="5">
        <v>43919.3</v>
      </c>
      <c r="D67" s="5">
        <v>40848.46</v>
      </c>
      <c r="E67" s="5">
        <v>43208.54</v>
      </c>
      <c r="F67" s="10">
        <v>30661222077</v>
      </c>
    </row>
    <row r="68" spans="1:6" x14ac:dyDescent="0.3">
      <c r="A68" s="1">
        <v>44464</v>
      </c>
      <c r="B68" s="5">
        <v>42840.89</v>
      </c>
      <c r="C68" s="5">
        <v>42996.26</v>
      </c>
      <c r="D68" s="5">
        <v>41759.919999999998</v>
      </c>
      <c r="E68" s="5">
        <v>42716.59</v>
      </c>
      <c r="F68" s="10">
        <v>31604717236</v>
      </c>
    </row>
    <row r="69" spans="1:6" x14ac:dyDescent="0.3">
      <c r="A69" s="1">
        <v>44463</v>
      </c>
      <c r="B69" s="5">
        <v>44894.3</v>
      </c>
      <c r="C69" s="5">
        <v>45080.49</v>
      </c>
      <c r="D69" s="5">
        <v>40936.559999999998</v>
      </c>
      <c r="E69" s="5">
        <v>42839.75</v>
      </c>
      <c r="F69" s="10">
        <v>42839345714</v>
      </c>
    </row>
    <row r="70" spans="1:6" x14ac:dyDescent="0.3">
      <c r="A70" s="1">
        <v>44462</v>
      </c>
      <c r="B70" s="5">
        <v>43560.3</v>
      </c>
      <c r="C70" s="5">
        <v>44942.17</v>
      </c>
      <c r="D70" s="5">
        <v>43109.34</v>
      </c>
      <c r="E70" s="5">
        <v>44895.1</v>
      </c>
      <c r="F70" s="10">
        <v>34244064430</v>
      </c>
    </row>
    <row r="71" spans="1:6" x14ac:dyDescent="0.3">
      <c r="A71" s="1">
        <v>44461</v>
      </c>
      <c r="B71" s="5">
        <v>40677.949999999997</v>
      </c>
      <c r="C71" s="5">
        <v>43978.62</v>
      </c>
      <c r="D71" s="5">
        <v>40625.629999999997</v>
      </c>
      <c r="E71" s="5">
        <v>43574.51</v>
      </c>
      <c r="F71" s="10">
        <v>38139709246</v>
      </c>
    </row>
    <row r="72" spans="1:6" x14ac:dyDescent="0.3">
      <c r="A72" s="1">
        <v>44460</v>
      </c>
      <c r="B72" s="5">
        <v>43012.23</v>
      </c>
      <c r="C72" s="5">
        <v>43607.61</v>
      </c>
      <c r="D72" s="5">
        <v>39787.61</v>
      </c>
      <c r="E72" s="5">
        <v>40693.68</v>
      </c>
      <c r="F72" s="10">
        <v>48701090088</v>
      </c>
    </row>
    <row r="73" spans="1:6" x14ac:dyDescent="0.3">
      <c r="A73" s="1">
        <v>44459</v>
      </c>
      <c r="B73" s="5">
        <v>47261.41</v>
      </c>
      <c r="C73" s="5">
        <v>47328.2</v>
      </c>
      <c r="D73" s="5">
        <v>42598.92</v>
      </c>
      <c r="E73" s="5">
        <v>42843.8</v>
      </c>
      <c r="F73" s="10">
        <v>43909845642</v>
      </c>
    </row>
    <row r="74" spans="1:6" x14ac:dyDescent="0.3">
      <c r="A74" s="1">
        <v>44458</v>
      </c>
      <c r="B74" s="5">
        <v>48268.86</v>
      </c>
      <c r="C74" s="5">
        <v>48328.37</v>
      </c>
      <c r="D74" s="5">
        <v>46919.8</v>
      </c>
      <c r="E74" s="5">
        <v>47260.22</v>
      </c>
      <c r="F74" s="10">
        <v>26967722648</v>
      </c>
    </row>
    <row r="75" spans="1:6" x14ac:dyDescent="0.3">
      <c r="A75" s="1">
        <v>44457</v>
      </c>
      <c r="B75" s="5">
        <v>47273.53</v>
      </c>
      <c r="C75" s="5">
        <v>48791.78</v>
      </c>
      <c r="D75" s="5">
        <v>47087.28</v>
      </c>
      <c r="E75" s="5">
        <v>48278.36</v>
      </c>
      <c r="F75" s="10">
        <v>28575630451</v>
      </c>
    </row>
    <row r="76" spans="1:6" x14ac:dyDescent="0.3">
      <c r="A76" s="1">
        <v>44456</v>
      </c>
      <c r="B76" s="5">
        <v>47771</v>
      </c>
      <c r="C76" s="5">
        <v>48160.92</v>
      </c>
      <c r="D76" s="5">
        <v>46832.52</v>
      </c>
      <c r="E76" s="5">
        <v>47267.519999999997</v>
      </c>
      <c r="F76" s="10">
        <v>28727713711</v>
      </c>
    </row>
    <row r="77" spans="1:6" x14ac:dyDescent="0.3">
      <c r="A77" s="1">
        <v>44455</v>
      </c>
      <c r="B77" s="5">
        <v>48158.91</v>
      </c>
      <c r="C77" s="5">
        <v>48486.83</v>
      </c>
      <c r="D77" s="5">
        <v>47079.56</v>
      </c>
      <c r="E77" s="5">
        <v>47783.360000000001</v>
      </c>
      <c r="F77" s="10">
        <v>31764293754</v>
      </c>
    </row>
    <row r="78" spans="1:6" x14ac:dyDescent="0.3">
      <c r="A78" s="1">
        <v>44454</v>
      </c>
      <c r="B78" s="5">
        <v>47098</v>
      </c>
      <c r="C78" s="5">
        <v>48450.47</v>
      </c>
      <c r="D78" s="5">
        <v>46773.33</v>
      </c>
      <c r="E78" s="5">
        <v>48176.35</v>
      </c>
      <c r="F78" s="10">
        <v>30484496466</v>
      </c>
    </row>
    <row r="79" spans="1:6" x14ac:dyDescent="0.3">
      <c r="A79" s="1">
        <v>44453</v>
      </c>
      <c r="B79" s="5">
        <v>44960.05</v>
      </c>
      <c r="C79" s="5">
        <v>47218.13</v>
      </c>
      <c r="D79" s="5">
        <v>44752.33</v>
      </c>
      <c r="E79" s="5">
        <v>47092.49</v>
      </c>
      <c r="F79" s="10">
        <v>38652152880</v>
      </c>
    </row>
    <row r="80" spans="1:6" x14ac:dyDescent="0.3">
      <c r="A80" s="1">
        <v>44452</v>
      </c>
      <c r="B80" s="5">
        <v>46057.22</v>
      </c>
      <c r="C80" s="5">
        <v>46598.68</v>
      </c>
      <c r="D80" s="5">
        <v>43591.32</v>
      </c>
      <c r="E80" s="5">
        <v>44963.07</v>
      </c>
      <c r="F80" s="10">
        <v>40969943253</v>
      </c>
    </row>
    <row r="81" spans="1:6" x14ac:dyDescent="0.3">
      <c r="A81" s="1">
        <v>44451</v>
      </c>
      <c r="B81" s="5">
        <v>45206.63</v>
      </c>
      <c r="C81" s="5">
        <v>46364.88</v>
      </c>
      <c r="D81" s="5">
        <v>44790.46</v>
      </c>
      <c r="E81" s="5">
        <v>46063.27</v>
      </c>
      <c r="F81" s="10">
        <v>27881980161</v>
      </c>
    </row>
    <row r="82" spans="1:6" x14ac:dyDescent="0.3">
      <c r="A82" s="1">
        <v>44450</v>
      </c>
      <c r="B82" s="5">
        <v>44869.84</v>
      </c>
      <c r="C82" s="5">
        <v>45969.29</v>
      </c>
      <c r="D82" s="5">
        <v>44818.27</v>
      </c>
      <c r="E82" s="5">
        <v>45201.46</v>
      </c>
      <c r="F82" s="10">
        <v>34499835245</v>
      </c>
    </row>
    <row r="83" spans="1:6" x14ac:dyDescent="0.3">
      <c r="A83" s="1">
        <v>44449</v>
      </c>
      <c r="B83" s="5">
        <v>46396.66</v>
      </c>
      <c r="C83" s="5">
        <v>47031.74</v>
      </c>
      <c r="D83" s="5">
        <v>44344.49</v>
      </c>
      <c r="E83" s="5">
        <v>44883.91</v>
      </c>
      <c r="F83" s="10">
        <v>39154666597</v>
      </c>
    </row>
    <row r="84" spans="1:6" x14ac:dyDescent="0.3">
      <c r="A84" s="1">
        <v>44448</v>
      </c>
      <c r="B84" s="5">
        <v>45774.74</v>
      </c>
      <c r="C84" s="5">
        <v>47261.95</v>
      </c>
      <c r="D84" s="5">
        <v>45669.74</v>
      </c>
      <c r="E84" s="5">
        <v>46391.42</v>
      </c>
      <c r="F84" s="10">
        <v>38672657013</v>
      </c>
    </row>
    <row r="85" spans="1:6" x14ac:dyDescent="0.3">
      <c r="A85" s="1">
        <v>44447</v>
      </c>
      <c r="B85" s="5">
        <v>46827.76</v>
      </c>
      <c r="C85" s="5">
        <v>47334.06</v>
      </c>
      <c r="D85" s="5">
        <v>44561.39</v>
      </c>
      <c r="E85" s="5">
        <v>46091.39</v>
      </c>
      <c r="F85" s="10">
        <v>49007762488</v>
      </c>
    </row>
    <row r="86" spans="1:6" x14ac:dyDescent="0.3">
      <c r="A86" s="1">
        <v>44446</v>
      </c>
      <c r="B86" s="5">
        <v>52660.480000000003</v>
      </c>
      <c r="C86" s="5">
        <v>52853.760000000002</v>
      </c>
      <c r="D86" s="5">
        <v>43285.21</v>
      </c>
      <c r="E86" s="5">
        <v>46811.13</v>
      </c>
      <c r="F86" s="10">
        <v>65210059683</v>
      </c>
    </row>
    <row r="87" spans="1:6" x14ac:dyDescent="0.3">
      <c r="A87" s="1">
        <v>44445</v>
      </c>
      <c r="B87" s="5">
        <v>51769</v>
      </c>
      <c r="C87" s="5">
        <v>52700.94</v>
      </c>
      <c r="D87" s="5">
        <v>51053.68</v>
      </c>
      <c r="E87" s="5">
        <v>52633.54</v>
      </c>
      <c r="F87" s="10">
        <v>38884105426</v>
      </c>
    </row>
    <row r="88" spans="1:6" x14ac:dyDescent="0.3">
      <c r="A88" s="1">
        <v>44444</v>
      </c>
      <c r="B88" s="5">
        <v>49937.86</v>
      </c>
      <c r="C88" s="5">
        <v>51868.68</v>
      </c>
      <c r="D88" s="5">
        <v>49538.6</v>
      </c>
      <c r="E88" s="5">
        <v>51753.41</v>
      </c>
      <c r="F88" s="10">
        <v>30322676319</v>
      </c>
    </row>
    <row r="89" spans="1:6" x14ac:dyDescent="0.3">
      <c r="A89" s="1">
        <v>44443</v>
      </c>
      <c r="B89" s="5">
        <v>50009.33</v>
      </c>
      <c r="C89" s="5">
        <v>50545.58</v>
      </c>
      <c r="D89" s="5">
        <v>49548.78</v>
      </c>
      <c r="E89" s="5">
        <v>49944.63</v>
      </c>
      <c r="F89" s="10">
        <v>37471327794</v>
      </c>
    </row>
    <row r="90" spans="1:6" x14ac:dyDescent="0.3">
      <c r="A90" s="1">
        <v>44442</v>
      </c>
      <c r="B90" s="5">
        <v>49288.25</v>
      </c>
      <c r="C90" s="5">
        <v>50982.27</v>
      </c>
      <c r="D90" s="5">
        <v>48386.09</v>
      </c>
      <c r="E90" s="5">
        <v>50025.37</v>
      </c>
      <c r="F90" s="10">
        <v>43206179619</v>
      </c>
    </row>
    <row r="91" spans="1:6" x14ac:dyDescent="0.3">
      <c r="A91" s="1">
        <v>44441</v>
      </c>
      <c r="B91" s="5">
        <v>48807.85</v>
      </c>
      <c r="C91" s="5">
        <v>50343.42</v>
      </c>
      <c r="D91" s="5">
        <v>48652.32</v>
      </c>
      <c r="E91" s="5">
        <v>49327.72</v>
      </c>
      <c r="F91" s="10">
        <v>39508070319</v>
      </c>
    </row>
    <row r="92" spans="1:6" x14ac:dyDescent="0.3">
      <c r="A92" s="1">
        <v>44440</v>
      </c>
      <c r="B92" s="5">
        <v>47099.77</v>
      </c>
      <c r="C92" s="5">
        <v>49111.09</v>
      </c>
      <c r="D92" s="5">
        <v>46562.44</v>
      </c>
      <c r="E92" s="5">
        <v>48847.03</v>
      </c>
      <c r="F92" s="10">
        <v>39139399125</v>
      </c>
    </row>
    <row r="93" spans="1:6" x14ac:dyDescent="0.3">
      <c r="A93" s="1">
        <v>44439</v>
      </c>
      <c r="B93" s="5">
        <v>47024.34</v>
      </c>
      <c r="C93" s="5">
        <v>48189.55</v>
      </c>
      <c r="D93" s="5">
        <v>46750.09</v>
      </c>
      <c r="E93" s="5">
        <v>47166.69</v>
      </c>
      <c r="F93" s="10">
        <v>34730363427</v>
      </c>
    </row>
    <row r="94" spans="1:6" x14ac:dyDescent="0.3">
      <c r="A94" s="1">
        <v>44438</v>
      </c>
      <c r="B94" s="5">
        <v>48834.85</v>
      </c>
      <c r="C94" s="5">
        <v>48925.61</v>
      </c>
      <c r="D94" s="5">
        <v>46950.27</v>
      </c>
      <c r="E94" s="5">
        <v>47054.98</v>
      </c>
      <c r="F94" s="10">
        <v>31847007016</v>
      </c>
    </row>
    <row r="95" spans="1:6" x14ac:dyDescent="0.3">
      <c r="A95" s="1">
        <v>44437</v>
      </c>
      <c r="B95" s="5">
        <v>48911.25</v>
      </c>
      <c r="C95" s="5">
        <v>49644.11</v>
      </c>
      <c r="D95" s="5">
        <v>47925.86</v>
      </c>
      <c r="E95" s="5">
        <v>48829.83</v>
      </c>
      <c r="F95" s="10">
        <v>25889650240</v>
      </c>
    </row>
    <row r="96" spans="1:6" x14ac:dyDescent="0.3">
      <c r="A96" s="1">
        <v>44436</v>
      </c>
      <c r="B96" s="5">
        <v>49072.59</v>
      </c>
      <c r="C96" s="5">
        <v>49283.51</v>
      </c>
      <c r="D96" s="5">
        <v>48499.24</v>
      </c>
      <c r="E96" s="5">
        <v>48902.400000000001</v>
      </c>
      <c r="F96" s="10">
        <v>28568103401</v>
      </c>
    </row>
    <row r="97" spans="1:6" x14ac:dyDescent="0.3">
      <c r="A97" s="1">
        <v>44435</v>
      </c>
      <c r="B97" s="5">
        <v>46894.559999999998</v>
      </c>
      <c r="C97" s="5">
        <v>49112.79</v>
      </c>
      <c r="D97" s="5">
        <v>46394.28</v>
      </c>
      <c r="E97" s="5">
        <v>49058.67</v>
      </c>
      <c r="F97" s="10">
        <v>34511076995</v>
      </c>
    </row>
    <row r="98" spans="1:6" x14ac:dyDescent="0.3">
      <c r="A98" s="1">
        <v>44434</v>
      </c>
      <c r="B98" s="5">
        <v>49002.64</v>
      </c>
      <c r="C98" s="5">
        <v>49347.58</v>
      </c>
      <c r="D98" s="5">
        <v>46405.78</v>
      </c>
      <c r="E98" s="5">
        <v>46942.22</v>
      </c>
      <c r="F98" s="10">
        <v>32666549568</v>
      </c>
    </row>
    <row r="99" spans="1:6" x14ac:dyDescent="0.3">
      <c r="A99" s="1">
        <v>44433</v>
      </c>
      <c r="B99" s="5">
        <v>47727.26</v>
      </c>
      <c r="C99" s="5">
        <v>49202.879999999997</v>
      </c>
      <c r="D99" s="5">
        <v>47163.61</v>
      </c>
      <c r="E99" s="5">
        <v>48960.79</v>
      </c>
      <c r="F99" s="10">
        <v>32646349931</v>
      </c>
    </row>
    <row r="100" spans="1:6" x14ac:dyDescent="0.3">
      <c r="A100" s="1">
        <v>44432</v>
      </c>
      <c r="B100" s="5">
        <v>49562.35</v>
      </c>
      <c r="C100" s="5">
        <v>49878.77</v>
      </c>
      <c r="D100" s="5">
        <v>47687.12</v>
      </c>
      <c r="E100" s="5">
        <v>47706.12</v>
      </c>
      <c r="F100" s="10">
        <v>35361168834</v>
      </c>
    </row>
    <row r="101" spans="1:6" x14ac:dyDescent="0.3">
      <c r="A101" s="1">
        <v>44431</v>
      </c>
      <c r="B101" s="5">
        <v>49291.68</v>
      </c>
      <c r="C101" s="5">
        <v>50482.080000000002</v>
      </c>
      <c r="D101" s="5">
        <v>49074.61</v>
      </c>
      <c r="E101" s="5">
        <v>49546.15</v>
      </c>
      <c r="F101" s="10">
        <v>34305053719</v>
      </c>
    </row>
    <row r="102" spans="1:6" x14ac:dyDescent="0.3">
      <c r="A102" s="1">
        <v>44430</v>
      </c>
      <c r="B102" s="5">
        <v>48869.1</v>
      </c>
      <c r="C102" s="5">
        <v>49471.61</v>
      </c>
      <c r="D102" s="5">
        <v>48199.94</v>
      </c>
      <c r="E102" s="5">
        <v>49321.65</v>
      </c>
      <c r="F102" s="10">
        <v>25370975378</v>
      </c>
    </row>
    <row r="103" spans="1:6" x14ac:dyDescent="0.3">
      <c r="A103" s="1">
        <v>44429</v>
      </c>
      <c r="B103" s="5">
        <v>49327.07</v>
      </c>
      <c r="C103" s="5">
        <v>49717.02</v>
      </c>
      <c r="D103" s="5">
        <v>48312.2</v>
      </c>
      <c r="E103" s="5">
        <v>48905.49</v>
      </c>
      <c r="F103" s="10">
        <v>40585205312</v>
      </c>
    </row>
    <row r="104" spans="1:6" x14ac:dyDescent="0.3">
      <c r="A104" s="1">
        <v>44428</v>
      </c>
      <c r="B104" s="5">
        <v>46723.12</v>
      </c>
      <c r="C104" s="5">
        <v>49342.15</v>
      </c>
      <c r="D104" s="5">
        <v>46650.71</v>
      </c>
      <c r="E104" s="5">
        <v>49339.18</v>
      </c>
      <c r="F104" s="10">
        <v>34706867452</v>
      </c>
    </row>
    <row r="105" spans="1:6" x14ac:dyDescent="0.3">
      <c r="A105" s="1">
        <v>44427</v>
      </c>
      <c r="B105" s="5">
        <v>44741.88</v>
      </c>
      <c r="C105" s="5">
        <v>46970.76</v>
      </c>
      <c r="D105" s="5">
        <v>43998.32</v>
      </c>
      <c r="E105" s="5">
        <v>46717.58</v>
      </c>
      <c r="F105" s="10">
        <v>37204312299</v>
      </c>
    </row>
    <row r="106" spans="1:6" x14ac:dyDescent="0.3">
      <c r="A106" s="1">
        <v>44426</v>
      </c>
      <c r="B106" s="5">
        <v>44686.75</v>
      </c>
      <c r="C106" s="5">
        <v>45952.06</v>
      </c>
      <c r="D106" s="5">
        <v>44364.03</v>
      </c>
      <c r="E106" s="5">
        <v>44801.19</v>
      </c>
      <c r="F106" s="10">
        <v>32194123075</v>
      </c>
    </row>
    <row r="107" spans="1:6" x14ac:dyDescent="0.3">
      <c r="A107" s="1">
        <v>44425</v>
      </c>
      <c r="B107" s="5">
        <v>45936.46</v>
      </c>
      <c r="C107" s="5">
        <v>47139.57</v>
      </c>
      <c r="D107" s="5">
        <v>44512.42</v>
      </c>
      <c r="E107" s="5">
        <v>44695.360000000001</v>
      </c>
      <c r="F107" s="10">
        <v>33451362600</v>
      </c>
    </row>
    <row r="108" spans="1:6" x14ac:dyDescent="0.3">
      <c r="A108" s="1">
        <v>44424</v>
      </c>
      <c r="B108" s="5">
        <v>47019.96</v>
      </c>
      <c r="C108" s="5">
        <v>47998.1</v>
      </c>
      <c r="D108" s="5">
        <v>45700.32</v>
      </c>
      <c r="E108" s="5">
        <v>46004.480000000003</v>
      </c>
      <c r="F108" s="10">
        <v>32776876610</v>
      </c>
    </row>
    <row r="109" spans="1:6" x14ac:dyDescent="0.3">
      <c r="A109" s="1">
        <v>44423</v>
      </c>
      <c r="B109" s="5">
        <v>47096.67</v>
      </c>
      <c r="C109" s="5">
        <v>47357.11</v>
      </c>
      <c r="D109" s="5">
        <v>45579.59</v>
      </c>
      <c r="E109" s="5">
        <v>47047</v>
      </c>
      <c r="F109" s="10">
        <v>30988958446</v>
      </c>
    </row>
    <row r="110" spans="1:6" x14ac:dyDescent="0.3">
      <c r="A110" s="1">
        <v>44422</v>
      </c>
      <c r="B110" s="5">
        <v>47810.69</v>
      </c>
      <c r="C110" s="5">
        <v>48098.68</v>
      </c>
      <c r="D110" s="5">
        <v>46177.63</v>
      </c>
      <c r="E110" s="5">
        <v>47096.95</v>
      </c>
      <c r="F110" s="10">
        <v>31211354442</v>
      </c>
    </row>
    <row r="111" spans="1:6" x14ac:dyDescent="0.3">
      <c r="A111" s="1">
        <v>44421</v>
      </c>
      <c r="B111" s="5">
        <v>44439.69</v>
      </c>
      <c r="C111" s="5">
        <v>47831.98</v>
      </c>
      <c r="D111" s="5">
        <v>44282.42</v>
      </c>
      <c r="E111" s="5">
        <v>47793.32</v>
      </c>
      <c r="F111" s="10">
        <v>31744259539</v>
      </c>
    </row>
    <row r="112" spans="1:6" x14ac:dyDescent="0.3">
      <c r="A112" s="1">
        <v>44420</v>
      </c>
      <c r="B112" s="5">
        <v>45576.88</v>
      </c>
      <c r="C112" s="5">
        <v>46228.91</v>
      </c>
      <c r="D112" s="5">
        <v>43861.45</v>
      </c>
      <c r="E112" s="5">
        <v>44428.29</v>
      </c>
      <c r="F112" s="10">
        <v>33723620826</v>
      </c>
    </row>
    <row r="113" spans="1:6" x14ac:dyDescent="0.3">
      <c r="A113" s="1">
        <v>44419</v>
      </c>
      <c r="B113" s="5">
        <v>45599.7</v>
      </c>
      <c r="C113" s="5">
        <v>46735.63</v>
      </c>
      <c r="D113" s="5">
        <v>45351.71</v>
      </c>
      <c r="E113" s="5">
        <v>45593.64</v>
      </c>
      <c r="F113" s="10">
        <v>34319709073</v>
      </c>
    </row>
    <row r="114" spans="1:6" x14ac:dyDescent="0.3">
      <c r="A114" s="1">
        <v>44418</v>
      </c>
      <c r="B114" s="5">
        <v>46280.85</v>
      </c>
      <c r="C114" s="5">
        <v>46637.99</v>
      </c>
      <c r="D114" s="5">
        <v>44705.56</v>
      </c>
      <c r="E114" s="5">
        <v>45585.03</v>
      </c>
      <c r="F114" s="10">
        <v>33546019517</v>
      </c>
    </row>
    <row r="115" spans="1:6" x14ac:dyDescent="0.3">
      <c r="A115" s="1">
        <v>44417</v>
      </c>
      <c r="B115" s="5">
        <v>43791.93</v>
      </c>
      <c r="C115" s="5">
        <v>46456.83</v>
      </c>
      <c r="D115" s="5">
        <v>42848.69</v>
      </c>
      <c r="E115" s="5">
        <v>46365.4</v>
      </c>
      <c r="F115" s="10">
        <v>38734079049</v>
      </c>
    </row>
    <row r="116" spans="1:6" x14ac:dyDescent="0.3">
      <c r="A116" s="1">
        <v>44416</v>
      </c>
      <c r="B116" s="5">
        <v>44574.44</v>
      </c>
      <c r="C116" s="5">
        <v>45282.35</v>
      </c>
      <c r="D116" s="5">
        <v>43331.91</v>
      </c>
      <c r="E116" s="5">
        <v>43798.12</v>
      </c>
      <c r="F116" s="10">
        <v>36302664750</v>
      </c>
    </row>
    <row r="117" spans="1:6" x14ac:dyDescent="0.3">
      <c r="A117" s="1">
        <v>44415</v>
      </c>
      <c r="B117" s="5">
        <v>42832.800000000003</v>
      </c>
      <c r="C117" s="5">
        <v>44689.86</v>
      </c>
      <c r="D117" s="5">
        <v>42618.57</v>
      </c>
      <c r="E117" s="5">
        <v>44555.8</v>
      </c>
      <c r="F117" s="10">
        <v>40030862141</v>
      </c>
    </row>
    <row r="118" spans="1:6" x14ac:dyDescent="0.3">
      <c r="A118" s="1">
        <v>44414</v>
      </c>
      <c r="B118" s="5">
        <v>40865.870000000003</v>
      </c>
      <c r="C118" s="5">
        <v>43271.66</v>
      </c>
      <c r="D118" s="5">
        <v>39932.18</v>
      </c>
      <c r="E118" s="5">
        <v>42816.5</v>
      </c>
      <c r="F118" s="10">
        <v>38226483046</v>
      </c>
    </row>
    <row r="119" spans="1:6" x14ac:dyDescent="0.3">
      <c r="A119" s="1">
        <v>44413</v>
      </c>
      <c r="B119" s="5">
        <v>39744.51</v>
      </c>
      <c r="C119" s="5">
        <v>41341.93</v>
      </c>
      <c r="D119" s="5">
        <v>37458</v>
      </c>
      <c r="E119" s="5">
        <v>40869.550000000003</v>
      </c>
      <c r="F119" s="10">
        <v>35185031017</v>
      </c>
    </row>
    <row r="120" spans="1:6" x14ac:dyDescent="0.3">
      <c r="A120" s="1">
        <v>44412</v>
      </c>
      <c r="B120" s="5">
        <v>38213.33</v>
      </c>
      <c r="C120" s="5">
        <v>39952.300000000003</v>
      </c>
      <c r="D120" s="5">
        <v>37589.17</v>
      </c>
      <c r="E120" s="5">
        <v>39747.51</v>
      </c>
      <c r="F120" s="10">
        <v>25372562724</v>
      </c>
    </row>
    <row r="121" spans="1:6" x14ac:dyDescent="0.3">
      <c r="A121" s="1">
        <v>44411</v>
      </c>
      <c r="B121" s="5">
        <v>39178.400000000001</v>
      </c>
      <c r="C121" s="5">
        <v>39750.03</v>
      </c>
      <c r="D121" s="5">
        <v>37782.050000000003</v>
      </c>
      <c r="E121" s="5">
        <v>38152.980000000003</v>
      </c>
      <c r="F121" s="10">
        <v>26189830450</v>
      </c>
    </row>
    <row r="122" spans="1:6" x14ac:dyDescent="0.3">
      <c r="A122" s="1">
        <v>44410</v>
      </c>
      <c r="B122" s="5">
        <v>39907.26</v>
      </c>
      <c r="C122" s="5">
        <v>40419.18</v>
      </c>
      <c r="D122" s="5">
        <v>38746.35</v>
      </c>
      <c r="E122" s="5">
        <v>39201.949999999997</v>
      </c>
      <c r="F122" s="10">
        <v>25595265436</v>
      </c>
    </row>
    <row r="123" spans="1:6" x14ac:dyDescent="0.3">
      <c r="A123" s="1">
        <v>44409</v>
      </c>
      <c r="B123" s="5">
        <v>41460.839999999997</v>
      </c>
      <c r="C123" s="5">
        <v>42541.68</v>
      </c>
      <c r="D123" s="5">
        <v>39540.94</v>
      </c>
      <c r="E123" s="5">
        <v>39974.9</v>
      </c>
      <c r="F123" s="10">
        <v>26688438115</v>
      </c>
    </row>
    <row r="124" spans="1:6" x14ac:dyDescent="0.3">
      <c r="A124" s="1">
        <v>44408</v>
      </c>
      <c r="B124" s="5">
        <v>42196.3</v>
      </c>
      <c r="C124" s="5">
        <v>42231.45</v>
      </c>
      <c r="D124" s="5">
        <v>41110.83</v>
      </c>
      <c r="E124" s="5">
        <v>41626.199999999997</v>
      </c>
      <c r="F124" s="10">
        <v>25802845343</v>
      </c>
    </row>
    <row r="125" spans="1:6" x14ac:dyDescent="0.3">
      <c r="A125" s="1">
        <v>44407</v>
      </c>
      <c r="B125" s="5">
        <v>40027.480000000003</v>
      </c>
      <c r="C125" s="5">
        <v>42235.55</v>
      </c>
      <c r="D125" s="5">
        <v>38397.35</v>
      </c>
      <c r="E125" s="5">
        <v>42235.55</v>
      </c>
      <c r="F125" s="10">
        <v>33072782960</v>
      </c>
    </row>
    <row r="126" spans="1:6" x14ac:dyDescent="0.3">
      <c r="A126" s="1">
        <v>44406</v>
      </c>
      <c r="B126" s="5">
        <v>39995.449999999997</v>
      </c>
      <c r="C126" s="5">
        <v>40593.07</v>
      </c>
      <c r="D126" s="5">
        <v>39352.06</v>
      </c>
      <c r="E126" s="5">
        <v>40008.42</v>
      </c>
      <c r="F126" s="10">
        <v>27167146027</v>
      </c>
    </row>
    <row r="127" spans="1:6" x14ac:dyDescent="0.3">
      <c r="A127" s="1">
        <v>44405</v>
      </c>
      <c r="B127" s="5">
        <v>39503.19</v>
      </c>
      <c r="C127" s="5">
        <v>40816.07</v>
      </c>
      <c r="D127" s="5">
        <v>38862.44</v>
      </c>
      <c r="E127" s="5">
        <v>39995.910000000003</v>
      </c>
      <c r="F127" s="10">
        <v>38702404695</v>
      </c>
    </row>
    <row r="128" spans="1:6" x14ac:dyDescent="0.3">
      <c r="A128" s="1">
        <v>44404</v>
      </c>
      <c r="B128" s="5">
        <v>37276.04</v>
      </c>
      <c r="C128" s="5">
        <v>39406.94</v>
      </c>
      <c r="D128" s="5">
        <v>36441.730000000003</v>
      </c>
      <c r="E128" s="5">
        <v>39406.94</v>
      </c>
      <c r="F128" s="10">
        <v>35097370560</v>
      </c>
    </row>
    <row r="129" spans="1:6" x14ac:dyDescent="0.3">
      <c r="A129" s="1">
        <v>44403</v>
      </c>
      <c r="B129" s="5">
        <v>35384.03</v>
      </c>
      <c r="C129" s="5">
        <v>40499.68</v>
      </c>
      <c r="D129" s="5">
        <v>35287.31</v>
      </c>
      <c r="E129" s="5">
        <v>37337.53</v>
      </c>
      <c r="F129" s="10">
        <v>51022126212</v>
      </c>
    </row>
    <row r="130" spans="1:6" x14ac:dyDescent="0.3">
      <c r="A130" s="1">
        <v>44402</v>
      </c>
      <c r="B130" s="5">
        <v>34290.29</v>
      </c>
      <c r="C130" s="5">
        <v>35364.93</v>
      </c>
      <c r="D130" s="5">
        <v>33881.839999999997</v>
      </c>
      <c r="E130" s="5">
        <v>35350.19</v>
      </c>
      <c r="F130" s="10">
        <v>20856685287</v>
      </c>
    </row>
    <row r="131" spans="1:6" x14ac:dyDescent="0.3">
      <c r="A131" s="1">
        <v>44401</v>
      </c>
      <c r="B131" s="5">
        <v>33593.730000000003</v>
      </c>
      <c r="C131" s="5">
        <v>34490.39</v>
      </c>
      <c r="D131" s="5">
        <v>33424.86</v>
      </c>
      <c r="E131" s="5">
        <v>34292.449999999997</v>
      </c>
      <c r="F131" s="10">
        <v>21664706865</v>
      </c>
    </row>
    <row r="132" spans="1:6" x14ac:dyDescent="0.3">
      <c r="A132" s="1">
        <v>44400</v>
      </c>
      <c r="B132" s="5">
        <v>32305.96</v>
      </c>
      <c r="C132" s="5">
        <v>33581.550000000003</v>
      </c>
      <c r="D132" s="5">
        <v>32057.89</v>
      </c>
      <c r="E132" s="5">
        <v>33581.550000000003</v>
      </c>
      <c r="F132" s="10">
        <v>22552046192</v>
      </c>
    </row>
    <row r="133" spans="1:6" x14ac:dyDescent="0.3">
      <c r="A133" s="1">
        <v>44399</v>
      </c>
      <c r="B133" s="5">
        <v>32138.87</v>
      </c>
      <c r="C133" s="5">
        <v>32576.400000000001</v>
      </c>
      <c r="D133" s="5">
        <v>31745.3</v>
      </c>
      <c r="E133" s="5">
        <v>32313.11</v>
      </c>
      <c r="F133" s="10">
        <v>19555230518</v>
      </c>
    </row>
    <row r="134" spans="1:6" x14ac:dyDescent="0.3">
      <c r="A134" s="1">
        <v>44398</v>
      </c>
      <c r="B134" s="5">
        <v>29796.29</v>
      </c>
      <c r="C134" s="5">
        <v>32752.33</v>
      </c>
      <c r="D134" s="5">
        <v>29526.18</v>
      </c>
      <c r="E134" s="5">
        <v>32110.69</v>
      </c>
      <c r="F134" s="10">
        <v>28203024559</v>
      </c>
    </row>
    <row r="135" spans="1:6" x14ac:dyDescent="0.3">
      <c r="A135" s="1">
        <v>44397</v>
      </c>
      <c r="B135" s="5">
        <v>30838.29</v>
      </c>
      <c r="C135" s="5">
        <v>31006.19</v>
      </c>
      <c r="D135" s="5">
        <v>29360.959999999999</v>
      </c>
      <c r="E135" s="5">
        <v>29807.35</v>
      </c>
      <c r="F135" s="10">
        <v>23148267245</v>
      </c>
    </row>
    <row r="136" spans="1:6" x14ac:dyDescent="0.3">
      <c r="A136" s="1">
        <v>44396</v>
      </c>
      <c r="B136" s="5">
        <v>31800.01</v>
      </c>
      <c r="C136" s="5">
        <v>31885.86</v>
      </c>
      <c r="D136" s="5">
        <v>30563.74</v>
      </c>
      <c r="E136" s="5">
        <v>30817.83</v>
      </c>
      <c r="F136" s="10">
        <v>20434789545</v>
      </c>
    </row>
    <row r="137" spans="1:6" x14ac:dyDescent="0.3">
      <c r="A137" s="1">
        <v>44395</v>
      </c>
      <c r="B137" s="5">
        <v>31533.88</v>
      </c>
      <c r="C137" s="5">
        <v>32399</v>
      </c>
      <c r="D137" s="5">
        <v>31215.49</v>
      </c>
      <c r="E137" s="5">
        <v>31796.81</v>
      </c>
      <c r="F137" s="10">
        <v>18787986667</v>
      </c>
    </row>
    <row r="138" spans="1:6" x14ac:dyDescent="0.3">
      <c r="A138" s="1">
        <v>44394</v>
      </c>
      <c r="B138" s="5">
        <v>31397.31</v>
      </c>
      <c r="C138" s="5">
        <v>31935.94</v>
      </c>
      <c r="D138" s="5">
        <v>31223.99</v>
      </c>
      <c r="E138" s="5">
        <v>31533.07</v>
      </c>
      <c r="F138" s="10">
        <v>18895018942</v>
      </c>
    </row>
    <row r="139" spans="1:6" x14ac:dyDescent="0.3">
      <c r="A139" s="1">
        <v>44393</v>
      </c>
      <c r="B139" s="5">
        <v>31841.55</v>
      </c>
      <c r="C139" s="5">
        <v>32218.41</v>
      </c>
      <c r="D139" s="5">
        <v>31100.67</v>
      </c>
      <c r="E139" s="5">
        <v>31421.54</v>
      </c>
      <c r="F139" s="10">
        <v>23699476918</v>
      </c>
    </row>
    <row r="140" spans="1:6" x14ac:dyDescent="0.3">
      <c r="A140" s="1">
        <v>44392</v>
      </c>
      <c r="B140" s="5">
        <v>32827.870000000003</v>
      </c>
      <c r="C140" s="5">
        <v>33159.64</v>
      </c>
      <c r="D140" s="5">
        <v>31175.71</v>
      </c>
      <c r="E140" s="5">
        <v>31780.73</v>
      </c>
      <c r="F140" s="10">
        <v>21300524237</v>
      </c>
    </row>
    <row r="141" spans="1:6" x14ac:dyDescent="0.3">
      <c r="A141" s="1">
        <v>44391</v>
      </c>
      <c r="B141" s="5">
        <v>32723.85</v>
      </c>
      <c r="C141" s="5">
        <v>33061.4</v>
      </c>
      <c r="D141" s="5">
        <v>31639.119999999999</v>
      </c>
      <c r="E141" s="5">
        <v>32822.35</v>
      </c>
      <c r="F141" s="10">
        <v>21376531210</v>
      </c>
    </row>
    <row r="142" spans="1:6" x14ac:dyDescent="0.3">
      <c r="A142" s="1">
        <v>44390</v>
      </c>
      <c r="B142" s="5">
        <v>33125.47</v>
      </c>
      <c r="C142" s="5">
        <v>33327.1</v>
      </c>
      <c r="D142" s="5">
        <v>32261.42</v>
      </c>
      <c r="E142" s="5">
        <v>32702.03</v>
      </c>
      <c r="F142" s="10">
        <v>19120856669</v>
      </c>
    </row>
    <row r="143" spans="1:6" x14ac:dyDescent="0.3">
      <c r="A143" s="1">
        <v>44389</v>
      </c>
      <c r="B143" s="5">
        <v>34254.019999999997</v>
      </c>
      <c r="C143" s="5">
        <v>34592.160000000003</v>
      </c>
      <c r="D143" s="5">
        <v>32697.31</v>
      </c>
      <c r="E143" s="5">
        <v>33155.85</v>
      </c>
      <c r="F143" s="10">
        <v>24321499537</v>
      </c>
    </row>
    <row r="144" spans="1:6" x14ac:dyDescent="0.3">
      <c r="A144" s="1">
        <v>44388</v>
      </c>
      <c r="B144" s="5">
        <v>33509.08</v>
      </c>
      <c r="C144" s="5">
        <v>34584.699999999997</v>
      </c>
      <c r="D144" s="5">
        <v>33346.74</v>
      </c>
      <c r="E144" s="5">
        <v>34240.19</v>
      </c>
      <c r="F144" s="10">
        <v>20108729370</v>
      </c>
    </row>
    <row r="145" spans="1:6" x14ac:dyDescent="0.3">
      <c r="A145" s="1">
        <v>44387</v>
      </c>
      <c r="B145" s="5">
        <v>33811.24</v>
      </c>
      <c r="C145" s="5">
        <v>34209.07</v>
      </c>
      <c r="D145" s="5">
        <v>33116.01</v>
      </c>
      <c r="E145" s="5">
        <v>33520.519999999997</v>
      </c>
      <c r="F145" s="10">
        <v>22971873468</v>
      </c>
    </row>
    <row r="146" spans="1:6" x14ac:dyDescent="0.3">
      <c r="A146" s="1">
        <v>44386</v>
      </c>
      <c r="B146" s="5">
        <v>32861.67</v>
      </c>
      <c r="C146" s="5">
        <v>34042.29</v>
      </c>
      <c r="D146" s="5">
        <v>32318.880000000001</v>
      </c>
      <c r="E146" s="5">
        <v>33798.01</v>
      </c>
      <c r="F146" s="10">
        <v>27436021028</v>
      </c>
    </row>
    <row r="147" spans="1:6" x14ac:dyDescent="0.3">
      <c r="A147" s="1">
        <v>44385</v>
      </c>
      <c r="B147" s="5">
        <v>33889.61</v>
      </c>
      <c r="C147" s="5">
        <v>33907.910000000003</v>
      </c>
      <c r="D147" s="5">
        <v>32133.18</v>
      </c>
      <c r="E147" s="5">
        <v>32877.370000000003</v>
      </c>
      <c r="F147" s="10">
        <v>29910396946</v>
      </c>
    </row>
    <row r="148" spans="1:6" x14ac:dyDescent="0.3">
      <c r="A148" s="1">
        <v>44384</v>
      </c>
      <c r="B148" s="5">
        <v>34225.68</v>
      </c>
      <c r="C148" s="5">
        <v>34997.660000000003</v>
      </c>
      <c r="D148" s="5">
        <v>33839.29</v>
      </c>
      <c r="E148" s="5">
        <v>33855.33</v>
      </c>
      <c r="F148" s="10">
        <v>24796027477</v>
      </c>
    </row>
    <row r="149" spans="1:6" x14ac:dyDescent="0.3">
      <c r="A149" s="1">
        <v>44383</v>
      </c>
      <c r="B149" s="5">
        <v>33723.51</v>
      </c>
      <c r="C149" s="5">
        <v>35038.54</v>
      </c>
      <c r="D149" s="5">
        <v>33599.919999999998</v>
      </c>
      <c r="E149" s="5">
        <v>34235.19</v>
      </c>
      <c r="F149" s="10">
        <v>26501259870</v>
      </c>
    </row>
    <row r="150" spans="1:6" x14ac:dyDescent="0.3">
      <c r="A150" s="1">
        <v>44382</v>
      </c>
      <c r="B150" s="5">
        <v>35284.339999999997</v>
      </c>
      <c r="C150" s="5">
        <v>35284.339999999997</v>
      </c>
      <c r="D150" s="5">
        <v>33213.660000000003</v>
      </c>
      <c r="E150" s="5">
        <v>33746</v>
      </c>
      <c r="F150" s="10">
        <v>26721554282</v>
      </c>
    </row>
    <row r="151" spans="1:6" x14ac:dyDescent="0.3">
      <c r="A151" s="1">
        <v>44381</v>
      </c>
      <c r="B151" s="5">
        <v>34665.56</v>
      </c>
      <c r="C151" s="5">
        <v>35937.57</v>
      </c>
      <c r="D151" s="5">
        <v>34396.480000000003</v>
      </c>
      <c r="E151" s="5">
        <v>35287.78</v>
      </c>
      <c r="F151" s="10">
        <v>24924307911</v>
      </c>
    </row>
    <row r="152" spans="1:6" x14ac:dyDescent="0.3">
      <c r="A152" s="1">
        <v>44380</v>
      </c>
      <c r="B152" s="5">
        <v>33854.42</v>
      </c>
      <c r="C152" s="5">
        <v>34909.26</v>
      </c>
      <c r="D152" s="5">
        <v>33402.699999999997</v>
      </c>
      <c r="E152" s="5">
        <v>34668.550000000003</v>
      </c>
      <c r="F152" s="10">
        <v>24383958643</v>
      </c>
    </row>
    <row r="153" spans="1:6" x14ac:dyDescent="0.3">
      <c r="A153" s="1">
        <v>44379</v>
      </c>
      <c r="B153" s="5">
        <v>33549.599999999999</v>
      </c>
      <c r="C153" s="5">
        <v>33939.589999999997</v>
      </c>
      <c r="D153" s="5">
        <v>32770.68</v>
      </c>
      <c r="E153" s="5">
        <v>33897.050000000003</v>
      </c>
      <c r="F153" s="10">
        <v>38728974942</v>
      </c>
    </row>
    <row r="154" spans="1:6" x14ac:dyDescent="0.3">
      <c r="A154" s="1">
        <v>44378</v>
      </c>
      <c r="B154" s="5">
        <v>35035.980000000003</v>
      </c>
      <c r="C154" s="5">
        <v>35035.980000000003</v>
      </c>
      <c r="D154" s="5">
        <v>32883.78</v>
      </c>
      <c r="E154" s="5">
        <v>33572.120000000003</v>
      </c>
      <c r="F154" s="10">
        <v>37838957079</v>
      </c>
    </row>
    <row r="155" spans="1:6" x14ac:dyDescent="0.3">
      <c r="A155" s="1">
        <v>44377</v>
      </c>
      <c r="B155" s="5">
        <v>35908.39</v>
      </c>
      <c r="C155" s="5">
        <v>36074.76</v>
      </c>
      <c r="D155" s="5">
        <v>34086.15</v>
      </c>
      <c r="E155" s="5">
        <v>35040.839999999997</v>
      </c>
      <c r="F155" s="10">
        <v>34059036099</v>
      </c>
    </row>
    <row r="156" spans="1:6" x14ac:dyDescent="0.3">
      <c r="A156" s="1">
        <v>44376</v>
      </c>
      <c r="B156" s="5">
        <v>34475.56</v>
      </c>
      <c r="C156" s="5">
        <v>36542.11</v>
      </c>
      <c r="D156" s="5">
        <v>34252.480000000003</v>
      </c>
      <c r="E156" s="5">
        <v>35867.78</v>
      </c>
      <c r="F156" s="10">
        <v>37901460044</v>
      </c>
    </row>
    <row r="157" spans="1:6" x14ac:dyDescent="0.3">
      <c r="A157" s="1">
        <v>44375</v>
      </c>
      <c r="B157" s="5">
        <v>34679.120000000003</v>
      </c>
      <c r="C157" s="5">
        <v>35219.89</v>
      </c>
      <c r="D157" s="5">
        <v>33902.080000000002</v>
      </c>
      <c r="E157" s="5">
        <v>34434.339999999997</v>
      </c>
      <c r="F157" s="10">
        <v>33892523752</v>
      </c>
    </row>
    <row r="158" spans="1:6" x14ac:dyDescent="0.3">
      <c r="A158" s="1">
        <v>44374</v>
      </c>
      <c r="B158" s="5">
        <v>32287.52</v>
      </c>
      <c r="C158" s="5">
        <v>34656.129999999997</v>
      </c>
      <c r="D158" s="5">
        <v>32071.759999999998</v>
      </c>
      <c r="E158" s="5">
        <v>34649.64</v>
      </c>
      <c r="F158" s="10">
        <v>35511640894</v>
      </c>
    </row>
    <row r="159" spans="1:6" x14ac:dyDescent="0.3">
      <c r="A159" s="1">
        <v>44373</v>
      </c>
      <c r="B159" s="5">
        <v>31594.66</v>
      </c>
      <c r="C159" s="5">
        <v>32637.59</v>
      </c>
      <c r="D159" s="5">
        <v>30184.5</v>
      </c>
      <c r="E159" s="5">
        <v>32186.28</v>
      </c>
      <c r="F159" s="10">
        <v>38585385521</v>
      </c>
    </row>
    <row r="160" spans="1:6" x14ac:dyDescent="0.3">
      <c r="A160" s="1">
        <v>44372</v>
      </c>
      <c r="B160" s="5">
        <v>34659.1</v>
      </c>
      <c r="C160" s="5">
        <v>35487.25</v>
      </c>
      <c r="D160" s="5">
        <v>31350.880000000001</v>
      </c>
      <c r="E160" s="5">
        <v>31637.78</v>
      </c>
      <c r="F160" s="10">
        <v>40230904226</v>
      </c>
    </row>
    <row r="161" spans="1:6" x14ac:dyDescent="0.3">
      <c r="A161" s="1">
        <v>44371</v>
      </c>
      <c r="B161" s="5">
        <v>33682.800000000003</v>
      </c>
      <c r="C161" s="5">
        <v>35228.85</v>
      </c>
      <c r="D161" s="5">
        <v>32385.21</v>
      </c>
      <c r="E161" s="5">
        <v>34662.44</v>
      </c>
      <c r="F161" s="10">
        <v>33123368116</v>
      </c>
    </row>
    <row r="162" spans="1:6" x14ac:dyDescent="0.3">
      <c r="A162" s="1">
        <v>44370</v>
      </c>
      <c r="B162" s="5">
        <v>32515.71</v>
      </c>
      <c r="C162" s="5">
        <v>34753.410000000003</v>
      </c>
      <c r="D162" s="5">
        <v>31772.63</v>
      </c>
      <c r="E162" s="5">
        <v>33723.03</v>
      </c>
      <c r="F162" s="10">
        <v>46317108925</v>
      </c>
    </row>
    <row r="163" spans="1:6" x14ac:dyDescent="0.3">
      <c r="A163" s="1">
        <v>44369</v>
      </c>
      <c r="B163" s="5">
        <v>31622.38</v>
      </c>
      <c r="C163" s="5">
        <v>33292.449999999997</v>
      </c>
      <c r="D163" s="5">
        <v>28893.62</v>
      </c>
      <c r="E163" s="5">
        <v>32505.66</v>
      </c>
      <c r="F163" s="10">
        <v>58964353058</v>
      </c>
    </row>
    <row r="164" spans="1:6" x14ac:dyDescent="0.3">
      <c r="A164" s="1">
        <v>44368</v>
      </c>
      <c r="B164" s="5">
        <v>35641.15</v>
      </c>
      <c r="C164" s="5">
        <v>35721.64</v>
      </c>
      <c r="D164" s="5">
        <v>31295.94</v>
      </c>
      <c r="E164" s="5">
        <v>31676.69</v>
      </c>
      <c r="F164" s="10">
        <v>52809038594</v>
      </c>
    </row>
    <row r="165" spans="1:6" x14ac:dyDescent="0.3">
      <c r="A165" s="1">
        <v>44367</v>
      </c>
      <c r="B165" s="5">
        <v>35563.14</v>
      </c>
      <c r="C165" s="5">
        <v>36059.480000000003</v>
      </c>
      <c r="D165" s="5">
        <v>33432.080000000002</v>
      </c>
      <c r="E165" s="5">
        <v>35698.300000000003</v>
      </c>
      <c r="F165" s="10">
        <v>36664034054</v>
      </c>
    </row>
    <row r="166" spans="1:6" x14ac:dyDescent="0.3">
      <c r="A166" s="1">
        <v>44366</v>
      </c>
      <c r="B166" s="5">
        <v>35854.53</v>
      </c>
      <c r="C166" s="5">
        <v>36457.800000000003</v>
      </c>
      <c r="D166" s="5">
        <v>34933.06</v>
      </c>
      <c r="E166" s="5">
        <v>35615.870000000003</v>
      </c>
      <c r="F166" s="10">
        <v>31207279719</v>
      </c>
    </row>
    <row r="167" spans="1:6" x14ac:dyDescent="0.3">
      <c r="A167" s="1">
        <v>44365</v>
      </c>
      <c r="B167" s="5">
        <v>38099.480000000003</v>
      </c>
      <c r="C167" s="5">
        <v>38187.26</v>
      </c>
      <c r="D167" s="5">
        <v>35255.85</v>
      </c>
      <c r="E167" s="5">
        <v>35787.24</v>
      </c>
      <c r="F167" s="10">
        <v>36200887275</v>
      </c>
    </row>
    <row r="168" spans="1:6" x14ac:dyDescent="0.3">
      <c r="A168" s="1">
        <v>44364</v>
      </c>
      <c r="B168" s="5">
        <v>38341.42</v>
      </c>
      <c r="C168" s="5">
        <v>39513.67</v>
      </c>
      <c r="D168" s="5">
        <v>37439.67</v>
      </c>
      <c r="E168" s="5">
        <v>38053.5</v>
      </c>
      <c r="F168" s="10">
        <v>37096670047</v>
      </c>
    </row>
    <row r="169" spans="1:6" x14ac:dyDescent="0.3">
      <c r="A169" s="1">
        <v>44363</v>
      </c>
      <c r="B169" s="5">
        <v>40168.69</v>
      </c>
      <c r="C169" s="5">
        <v>40516.78</v>
      </c>
      <c r="D169" s="5">
        <v>38176.03</v>
      </c>
      <c r="E169" s="5">
        <v>38347.06</v>
      </c>
      <c r="F169" s="10">
        <v>39211635100</v>
      </c>
    </row>
    <row r="170" spans="1:6" x14ac:dyDescent="0.3">
      <c r="A170" s="1">
        <v>44362</v>
      </c>
      <c r="B170" s="5">
        <v>40427.17</v>
      </c>
      <c r="C170" s="5">
        <v>41295.269999999997</v>
      </c>
      <c r="D170" s="5">
        <v>39609.47</v>
      </c>
      <c r="E170" s="5">
        <v>40406.269999999997</v>
      </c>
      <c r="F170" s="10">
        <v>46420149185</v>
      </c>
    </row>
    <row r="171" spans="1:6" x14ac:dyDescent="0.3">
      <c r="A171" s="1">
        <v>44361</v>
      </c>
      <c r="B171" s="5">
        <v>39016.97</v>
      </c>
      <c r="C171" s="5">
        <v>40978.36</v>
      </c>
      <c r="D171" s="5">
        <v>38757.279999999999</v>
      </c>
      <c r="E171" s="5">
        <v>40218.480000000003</v>
      </c>
      <c r="F171" s="10">
        <v>43148914673</v>
      </c>
    </row>
    <row r="172" spans="1:6" x14ac:dyDescent="0.3">
      <c r="A172" s="1">
        <v>44360</v>
      </c>
      <c r="B172" s="5">
        <v>35555.79</v>
      </c>
      <c r="C172" s="5">
        <v>39322.78</v>
      </c>
      <c r="D172" s="5">
        <v>34864.11</v>
      </c>
      <c r="E172" s="5">
        <v>39097.86</v>
      </c>
      <c r="F172" s="10">
        <v>40669112838</v>
      </c>
    </row>
    <row r="173" spans="1:6" x14ac:dyDescent="0.3">
      <c r="A173" s="1">
        <v>44359</v>
      </c>
      <c r="B173" s="5">
        <v>37340.14</v>
      </c>
      <c r="C173" s="5">
        <v>37408.93</v>
      </c>
      <c r="D173" s="5">
        <v>34728.19</v>
      </c>
      <c r="E173" s="5">
        <v>35552.519999999997</v>
      </c>
      <c r="F173" s="10">
        <v>37924228550</v>
      </c>
    </row>
    <row r="174" spans="1:6" x14ac:dyDescent="0.3">
      <c r="A174" s="1">
        <v>44358</v>
      </c>
      <c r="B174" s="5">
        <v>36697.03</v>
      </c>
      <c r="C174" s="5">
        <v>37608.69</v>
      </c>
      <c r="D174" s="5">
        <v>36044.449999999997</v>
      </c>
      <c r="E174" s="5">
        <v>37334.400000000001</v>
      </c>
      <c r="F174" s="10">
        <v>38699736985</v>
      </c>
    </row>
    <row r="175" spans="1:6" x14ac:dyDescent="0.3">
      <c r="A175" s="1">
        <v>44357</v>
      </c>
      <c r="B175" s="5">
        <v>37389.519999999997</v>
      </c>
      <c r="C175" s="5">
        <v>38334.33</v>
      </c>
      <c r="D175" s="5">
        <v>35847.589999999997</v>
      </c>
      <c r="E175" s="5">
        <v>36702.6</v>
      </c>
      <c r="F175" s="10">
        <v>43576032854</v>
      </c>
    </row>
    <row r="176" spans="1:6" x14ac:dyDescent="0.3">
      <c r="A176" s="1">
        <v>44356</v>
      </c>
      <c r="B176" s="5">
        <v>33416.980000000003</v>
      </c>
      <c r="C176" s="5">
        <v>37537.370000000003</v>
      </c>
      <c r="D176" s="5">
        <v>32475.87</v>
      </c>
      <c r="E176" s="5">
        <v>37345.120000000003</v>
      </c>
      <c r="F176" s="10">
        <v>53972919008</v>
      </c>
    </row>
    <row r="177" spans="1:6" x14ac:dyDescent="0.3">
      <c r="A177" s="1">
        <v>44355</v>
      </c>
      <c r="B177" s="5">
        <v>33589.519999999997</v>
      </c>
      <c r="C177" s="5">
        <v>34017.39</v>
      </c>
      <c r="D177" s="5">
        <v>31114.44</v>
      </c>
      <c r="E177" s="5">
        <v>33472.629999999997</v>
      </c>
      <c r="F177" s="10">
        <v>49902050442</v>
      </c>
    </row>
    <row r="178" spans="1:6" x14ac:dyDescent="0.3">
      <c r="A178" s="1">
        <v>44354</v>
      </c>
      <c r="B178" s="5">
        <v>35835.269999999997</v>
      </c>
      <c r="C178" s="5">
        <v>36790.57</v>
      </c>
      <c r="D178" s="5">
        <v>33480.639999999999</v>
      </c>
      <c r="E178" s="5">
        <v>33560.71</v>
      </c>
      <c r="F178" s="10">
        <v>33683936663</v>
      </c>
    </row>
    <row r="179" spans="1:6" x14ac:dyDescent="0.3">
      <c r="A179" s="1">
        <v>44353</v>
      </c>
      <c r="B179" s="5">
        <v>35538.61</v>
      </c>
      <c r="C179" s="5">
        <v>36436.42</v>
      </c>
      <c r="D179" s="5">
        <v>35304.58</v>
      </c>
      <c r="E179" s="5">
        <v>35862.379999999997</v>
      </c>
      <c r="F179" s="10">
        <v>28913440585</v>
      </c>
    </row>
    <row r="180" spans="1:6" x14ac:dyDescent="0.3">
      <c r="A180" s="1">
        <v>44352</v>
      </c>
      <c r="B180" s="5">
        <v>36880.160000000003</v>
      </c>
      <c r="C180" s="5">
        <v>37917.71</v>
      </c>
      <c r="D180" s="5">
        <v>34900.410000000003</v>
      </c>
      <c r="E180" s="5">
        <v>35551.96</v>
      </c>
      <c r="F180" s="10">
        <v>35959473399</v>
      </c>
    </row>
    <row r="181" spans="1:6" x14ac:dyDescent="0.3">
      <c r="A181" s="1">
        <v>44351</v>
      </c>
      <c r="B181" s="5">
        <v>39242.49</v>
      </c>
      <c r="C181" s="5">
        <v>39242.49</v>
      </c>
      <c r="D181" s="5">
        <v>35717.72</v>
      </c>
      <c r="E181" s="5">
        <v>36894.410000000003</v>
      </c>
      <c r="F181" s="10">
        <v>41831090187</v>
      </c>
    </row>
    <row r="182" spans="1:6" x14ac:dyDescent="0.3">
      <c r="A182" s="1">
        <v>44350</v>
      </c>
      <c r="B182" s="5">
        <v>37599.410000000003</v>
      </c>
      <c r="C182" s="5">
        <v>39478.949999999997</v>
      </c>
      <c r="D182" s="5">
        <v>37243.97</v>
      </c>
      <c r="E182" s="5">
        <v>39208.769999999997</v>
      </c>
      <c r="F182" s="10">
        <v>35460750427</v>
      </c>
    </row>
    <row r="183" spans="1:6" x14ac:dyDescent="0.3">
      <c r="A183" s="1">
        <v>44349</v>
      </c>
      <c r="B183" s="5">
        <v>36699.919999999998</v>
      </c>
      <c r="C183" s="5">
        <v>38231.339999999997</v>
      </c>
      <c r="D183" s="5">
        <v>35966.31</v>
      </c>
      <c r="E183" s="5">
        <v>37575.18</v>
      </c>
      <c r="F183" s="10">
        <v>33070867190</v>
      </c>
    </row>
    <row r="184" spans="1:6" x14ac:dyDescent="0.3">
      <c r="A184" s="1">
        <v>44348</v>
      </c>
      <c r="B184" s="5">
        <v>37293.79</v>
      </c>
      <c r="C184" s="5">
        <v>37896.74</v>
      </c>
      <c r="D184" s="5">
        <v>35787.089999999997</v>
      </c>
      <c r="E184" s="5">
        <v>36684.92</v>
      </c>
      <c r="F184" s="10">
        <v>34639423297</v>
      </c>
    </row>
    <row r="185" spans="1:6" x14ac:dyDescent="0.3">
      <c r="A185" s="1">
        <v>44347</v>
      </c>
      <c r="B185" s="5">
        <v>35658.589999999997</v>
      </c>
      <c r="C185" s="5">
        <v>37468.25</v>
      </c>
      <c r="D185" s="5">
        <v>34241.94</v>
      </c>
      <c r="E185" s="5">
        <v>37332.85</v>
      </c>
      <c r="F185" s="10">
        <v>39009847639</v>
      </c>
    </row>
    <row r="186" spans="1:6" x14ac:dyDescent="0.3">
      <c r="A186" s="1">
        <v>44346</v>
      </c>
      <c r="B186" s="5">
        <v>34607.410000000003</v>
      </c>
      <c r="C186" s="5">
        <v>36400.67</v>
      </c>
      <c r="D186" s="5">
        <v>33520.74</v>
      </c>
      <c r="E186" s="5">
        <v>35678.129999999997</v>
      </c>
      <c r="F186" s="10">
        <v>31646080921</v>
      </c>
    </row>
    <row r="187" spans="1:6" x14ac:dyDescent="0.3">
      <c r="A187" s="1">
        <v>44345</v>
      </c>
      <c r="B187" s="5">
        <v>35684.160000000003</v>
      </c>
      <c r="C187" s="5">
        <v>37234.5</v>
      </c>
      <c r="D187" s="5">
        <v>33693.93</v>
      </c>
      <c r="E187" s="5">
        <v>34616.07</v>
      </c>
      <c r="F187" s="10">
        <v>45231013335</v>
      </c>
    </row>
    <row r="188" spans="1:6" x14ac:dyDescent="0.3">
      <c r="A188" s="1">
        <v>44344</v>
      </c>
      <c r="B188" s="5">
        <v>38507.08</v>
      </c>
      <c r="C188" s="5">
        <v>38856.97</v>
      </c>
      <c r="D188" s="5">
        <v>34779.040000000001</v>
      </c>
      <c r="E188" s="5">
        <v>35697.61</v>
      </c>
      <c r="F188" s="10">
        <v>55200191952</v>
      </c>
    </row>
    <row r="189" spans="1:6" x14ac:dyDescent="0.3">
      <c r="A189" s="1">
        <v>44343</v>
      </c>
      <c r="B189" s="5">
        <v>39316.89</v>
      </c>
      <c r="C189" s="5">
        <v>40379.620000000003</v>
      </c>
      <c r="D189" s="5">
        <v>37247.9</v>
      </c>
      <c r="E189" s="5">
        <v>38436.97</v>
      </c>
      <c r="F189" s="10">
        <v>43210968721</v>
      </c>
    </row>
    <row r="190" spans="1:6" x14ac:dyDescent="0.3">
      <c r="A190" s="1">
        <v>44342</v>
      </c>
      <c r="B190" s="5">
        <v>38392.620000000003</v>
      </c>
      <c r="C190" s="5">
        <v>40782.080000000002</v>
      </c>
      <c r="D190" s="5">
        <v>37905.83</v>
      </c>
      <c r="E190" s="5">
        <v>39294.199999999997</v>
      </c>
      <c r="F190" s="10">
        <v>51346735160</v>
      </c>
    </row>
    <row r="191" spans="1:6" x14ac:dyDescent="0.3">
      <c r="A191" s="1">
        <v>44341</v>
      </c>
      <c r="B191" s="5">
        <v>38795.78</v>
      </c>
      <c r="C191" s="5">
        <v>39776.35</v>
      </c>
      <c r="D191" s="5">
        <v>36581.43</v>
      </c>
      <c r="E191" s="5">
        <v>38402.22</v>
      </c>
      <c r="F191" s="10">
        <v>56211915803</v>
      </c>
    </row>
    <row r="192" spans="1:6" x14ac:dyDescent="0.3">
      <c r="A192" s="1">
        <v>44340</v>
      </c>
      <c r="B192" s="5">
        <v>34700.36</v>
      </c>
      <c r="C192" s="5">
        <v>39835.14</v>
      </c>
      <c r="D192" s="5">
        <v>34551.08</v>
      </c>
      <c r="E192" s="5">
        <v>38705.980000000003</v>
      </c>
      <c r="F192" s="10">
        <v>67359584098</v>
      </c>
    </row>
    <row r="193" spans="1:6" x14ac:dyDescent="0.3">
      <c r="A193" s="1">
        <v>44339</v>
      </c>
      <c r="B193" s="5">
        <v>37531.449999999997</v>
      </c>
      <c r="C193" s="5">
        <v>38289.22</v>
      </c>
      <c r="D193" s="5">
        <v>31227.34</v>
      </c>
      <c r="E193" s="5">
        <v>34770.58</v>
      </c>
      <c r="F193" s="10">
        <v>78469274361</v>
      </c>
    </row>
    <row r="194" spans="1:6" x14ac:dyDescent="0.3">
      <c r="A194" s="1">
        <v>44338</v>
      </c>
      <c r="B194" s="5">
        <v>37371.03</v>
      </c>
      <c r="C194" s="5">
        <v>38831.050000000003</v>
      </c>
      <c r="D194" s="5">
        <v>35383.68</v>
      </c>
      <c r="E194" s="5">
        <v>37536.629999999997</v>
      </c>
      <c r="F194" s="10">
        <v>57377273240</v>
      </c>
    </row>
    <row r="195" spans="1:6" x14ac:dyDescent="0.3">
      <c r="A195" s="1">
        <v>44337</v>
      </c>
      <c r="B195" s="5">
        <v>40596.949999999997</v>
      </c>
      <c r="C195" s="5">
        <v>42172.17</v>
      </c>
      <c r="D195" s="5">
        <v>33616.449999999997</v>
      </c>
      <c r="E195" s="5">
        <v>37304.69</v>
      </c>
      <c r="F195" s="10">
        <v>82051616861</v>
      </c>
    </row>
    <row r="196" spans="1:6" x14ac:dyDescent="0.3">
      <c r="A196" s="1">
        <v>44336</v>
      </c>
      <c r="B196" s="5">
        <v>36753.67</v>
      </c>
      <c r="C196" s="5">
        <v>42462.98</v>
      </c>
      <c r="D196" s="5">
        <v>35050.620000000003</v>
      </c>
      <c r="E196" s="5">
        <v>40782.74</v>
      </c>
      <c r="F196" s="10">
        <v>88281943359</v>
      </c>
    </row>
    <row r="197" spans="1:6" x14ac:dyDescent="0.3">
      <c r="A197" s="1">
        <v>44335</v>
      </c>
      <c r="B197" s="5">
        <v>42944.98</v>
      </c>
      <c r="C197" s="5">
        <v>43546.12</v>
      </c>
      <c r="D197" s="5">
        <v>30681.5</v>
      </c>
      <c r="E197" s="5">
        <v>37002.44</v>
      </c>
      <c r="F197" s="10">
        <v>126358000000</v>
      </c>
    </row>
    <row r="198" spans="1:6" x14ac:dyDescent="0.3">
      <c r="A198" s="1">
        <v>44334</v>
      </c>
      <c r="B198" s="5">
        <v>43488.06</v>
      </c>
      <c r="C198" s="5">
        <v>45812.46</v>
      </c>
      <c r="D198" s="5">
        <v>42367.83</v>
      </c>
      <c r="E198" s="5">
        <v>42909.4</v>
      </c>
      <c r="F198" s="10">
        <v>56187365084</v>
      </c>
    </row>
    <row r="199" spans="1:6" x14ac:dyDescent="0.3">
      <c r="A199" s="1">
        <v>44333</v>
      </c>
      <c r="B199" s="5">
        <v>46415.9</v>
      </c>
      <c r="C199" s="5">
        <v>46623.56</v>
      </c>
      <c r="D199" s="5">
        <v>42207.29</v>
      </c>
      <c r="E199" s="5">
        <v>43537.51</v>
      </c>
      <c r="F199" s="10">
        <v>74903638450</v>
      </c>
    </row>
    <row r="200" spans="1:6" x14ac:dyDescent="0.3">
      <c r="A200" s="1">
        <v>44332</v>
      </c>
      <c r="B200" s="5">
        <v>46716.639999999999</v>
      </c>
      <c r="C200" s="5">
        <v>49720.04</v>
      </c>
      <c r="D200" s="5">
        <v>43963.35</v>
      </c>
      <c r="E200" s="5">
        <v>46456.06</v>
      </c>
      <c r="F200" s="10">
        <v>64047871555</v>
      </c>
    </row>
    <row r="201" spans="1:6" x14ac:dyDescent="0.3">
      <c r="A201" s="1">
        <v>44331</v>
      </c>
      <c r="B201" s="5">
        <v>49855.49</v>
      </c>
      <c r="C201" s="5">
        <v>50639.67</v>
      </c>
      <c r="D201" s="5">
        <v>46664.14</v>
      </c>
      <c r="E201" s="5">
        <v>46760.19</v>
      </c>
      <c r="F201" s="10">
        <v>59161047474</v>
      </c>
    </row>
    <row r="202" spans="1:6" x14ac:dyDescent="0.3">
      <c r="A202" s="1">
        <v>44330</v>
      </c>
      <c r="B202" s="5">
        <v>49682.98</v>
      </c>
      <c r="C202" s="5">
        <v>51438.12</v>
      </c>
      <c r="D202" s="5">
        <v>48868.58</v>
      </c>
      <c r="E202" s="5">
        <v>49880.53</v>
      </c>
      <c r="F202" s="10">
        <v>55737497453</v>
      </c>
    </row>
    <row r="203" spans="1:6" x14ac:dyDescent="0.3">
      <c r="A203" s="1">
        <v>44329</v>
      </c>
      <c r="B203" s="5">
        <v>49735.43</v>
      </c>
      <c r="C203" s="5">
        <v>51330.84</v>
      </c>
      <c r="D203" s="5">
        <v>46980.02</v>
      </c>
      <c r="E203" s="5">
        <v>49716.19</v>
      </c>
      <c r="F203" s="10">
        <v>96721152926</v>
      </c>
    </row>
    <row r="204" spans="1:6" x14ac:dyDescent="0.3">
      <c r="A204" s="1">
        <v>44328</v>
      </c>
      <c r="B204" s="5">
        <v>56714.53</v>
      </c>
      <c r="C204" s="5">
        <v>57939.360000000001</v>
      </c>
      <c r="D204" s="5">
        <v>49150.53</v>
      </c>
      <c r="E204" s="5">
        <v>49150.53</v>
      </c>
      <c r="F204" s="10">
        <v>75215403907</v>
      </c>
    </row>
    <row r="205" spans="1:6" x14ac:dyDescent="0.3">
      <c r="A205" s="1">
        <v>44327</v>
      </c>
      <c r="B205" s="5">
        <v>55847.24</v>
      </c>
      <c r="C205" s="5">
        <v>56872.54</v>
      </c>
      <c r="D205" s="5">
        <v>54608.65</v>
      </c>
      <c r="E205" s="5">
        <v>56704.57</v>
      </c>
      <c r="F205" s="10">
        <v>61308396325</v>
      </c>
    </row>
    <row r="206" spans="1:6" x14ac:dyDescent="0.3">
      <c r="A206" s="1">
        <v>44326</v>
      </c>
      <c r="B206" s="5">
        <v>58250.87</v>
      </c>
      <c r="C206" s="5">
        <v>59519.35</v>
      </c>
      <c r="D206" s="5">
        <v>54071.46</v>
      </c>
      <c r="E206" s="5">
        <v>55859.8</v>
      </c>
      <c r="F206" s="10">
        <v>71776546298</v>
      </c>
    </row>
    <row r="207" spans="1:6" x14ac:dyDescent="0.3">
      <c r="A207" s="1">
        <v>44325</v>
      </c>
      <c r="B207" s="5">
        <v>58877.39</v>
      </c>
      <c r="C207" s="5">
        <v>59210.879999999997</v>
      </c>
      <c r="D207" s="5">
        <v>56482</v>
      </c>
      <c r="E207" s="5">
        <v>58232.32</v>
      </c>
      <c r="F207" s="10">
        <v>65906690347</v>
      </c>
    </row>
    <row r="208" spans="1:6" x14ac:dyDescent="0.3">
      <c r="A208" s="1">
        <v>44324</v>
      </c>
      <c r="B208" s="5">
        <v>57352.77</v>
      </c>
      <c r="C208" s="5">
        <v>59464.61</v>
      </c>
      <c r="D208" s="5">
        <v>56975.21</v>
      </c>
      <c r="E208" s="5">
        <v>58803.78</v>
      </c>
      <c r="F208" s="10">
        <v>65382980634</v>
      </c>
    </row>
    <row r="209" spans="1:6" x14ac:dyDescent="0.3">
      <c r="A209" s="1">
        <v>44323</v>
      </c>
      <c r="B209" s="5">
        <v>56413.95</v>
      </c>
      <c r="C209" s="5">
        <v>58606.63</v>
      </c>
      <c r="D209" s="5">
        <v>55321.85</v>
      </c>
      <c r="E209" s="5">
        <v>57356.4</v>
      </c>
      <c r="F209" s="10">
        <v>68434023376</v>
      </c>
    </row>
    <row r="210" spans="1:6" x14ac:dyDescent="0.3">
      <c r="A210" s="1">
        <v>44322</v>
      </c>
      <c r="B210" s="5">
        <v>57441.31</v>
      </c>
      <c r="C210" s="5">
        <v>58363.31</v>
      </c>
      <c r="D210" s="5">
        <v>55382.51</v>
      </c>
      <c r="E210" s="5">
        <v>56396.51</v>
      </c>
      <c r="F210" s="10">
        <v>69523285106</v>
      </c>
    </row>
    <row r="211" spans="1:6" x14ac:dyDescent="0.3">
      <c r="A211" s="1">
        <v>44321</v>
      </c>
      <c r="B211" s="5">
        <v>53252.160000000003</v>
      </c>
      <c r="C211" s="5">
        <v>57911.360000000001</v>
      </c>
      <c r="D211" s="5">
        <v>52969.06</v>
      </c>
      <c r="E211" s="5">
        <v>57424.01</v>
      </c>
      <c r="F211" s="10">
        <v>69241316747</v>
      </c>
    </row>
    <row r="212" spans="1:6" x14ac:dyDescent="0.3">
      <c r="A212" s="1">
        <v>44320</v>
      </c>
      <c r="B212" s="5">
        <v>57214.18</v>
      </c>
      <c r="C212" s="5">
        <v>57214.18</v>
      </c>
      <c r="D212" s="5">
        <v>53191.43</v>
      </c>
      <c r="E212" s="5">
        <v>53333.54</v>
      </c>
      <c r="F212" s="10">
        <v>68564706967</v>
      </c>
    </row>
    <row r="213" spans="1:6" x14ac:dyDescent="0.3">
      <c r="A213" s="1">
        <v>44319</v>
      </c>
      <c r="B213" s="5">
        <v>56620.27</v>
      </c>
      <c r="C213" s="5">
        <v>58973.31</v>
      </c>
      <c r="D213" s="5">
        <v>56590.87</v>
      </c>
      <c r="E213" s="5">
        <v>57200.29</v>
      </c>
      <c r="F213" s="10">
        <v>51713139031</v>
      </c>
    </row>
    <row r="214" spans="1:6" x14ac:dyDescent="0.3">
      <c r="A214" s="1">
        <v>44318</v>
      </c>
      <c r="B214" s="5">
        <v>57825.86</v>
      </c>
      <c r="C214" s="5">
        <v>57902.59</v>
      </c>
      <c r="D214" s="5">
        <v>56141.91</v>
      </c>
      <c r="E214" s="5">
        <v>56631.08</v>
      </c>
      <c r="F214" s="10">
        <v>38177405335</v>
      </c>
    </row>
    <row r="215" spans="1:6" x14ac:dyDescent="0.3">
      <c r="A215" s="1">
        <v>44317</v>
      </c>
      <c r="B215" s="5">
        <v>57714.66</v>
      </c>
      <c r="C215" s="5">
        <v>58448.34</v>
      </c>
      <c r="D215" s="5">
        <v>57052.27</v>
      </c>
      <c r="E215" s="5">
        <v>57828.05</v>
      </c>
      <c r="F215" s="10">
        <v>42836427360</v>
      </c>
    </row>
    <row r="216" spans="1:6" x14ac:dyDescent="0.3">
      <c r="A216" s="1">
        <v>44316</v>
      </c>
      <c r="B216" s="5">
        <v>53568.66</v>
      </c>
      <c r="C216" s="5">
        <v>57900.72</v>
      </c>
      <c r="D216" s="5">
        <v>53129.599999999999</v>
      </c>
      <c r="E216" s="5">
        <v>57750.18</v>
      </c>
      <c r="F216" s="10">
        <v>52395931985</v>
      </c>
    </row>
    <row r="217" spans="1:6" x14ac:dyDescent="0.3">
      <c r="A217" s="1">
        <v>44315</v>
      </c>
      <c r="B217" s="5">
        <v>54858.09</v>
      </c>
      <c r="C217" s="5">
        <v>55115.839999999997</v>
      </c>
      <c r="D217" s="5">
        <v>52418.03</v>
      </c>
      <c r="E217" s="5">
        <v>53555.11</v>
      </c>
      <c r="F217" s="10">
        <v>46088929780</v>
      </c>
    </row>
    <row r="218" spans="1:6" x14ac:dyDescent="0.3">
      <c r="A218" s="1">
        <v>44314</v>
      </c>
      <c r="B218" s="5">
        <v>55036.639999999999</v>
      </c>
      <c r="C218" s="5">
        <v>56227.21</v>
      </c>
      <c r="D218" s="5">
        <v>53887.92</v>
      </c>
      <c r="E218" s="5">
        <v>54824.7</v>
      </c>
      <c r="F218" s="10">
        <v>48000572955</v>
      </c>
    </row>
    <row r="219" spans="1:6" x14ac:dyDescent="0.3">
      <c r="A219" s="1">
        <v>44313</v>
      </c>
      <c r="B219" s="5">
        <v>54030.3</v>
      </c>
      <c r="C219" s="5">
        <v>55416.959999999999</v>
      </c>
      <c r="D219" s="5">
        <v>53319.19</v>
      </c>
      <c r="E219" s="5">
        <v>55033.120000000003</v>
      </c>
      <c r="F219" s="10">
        <v>49448222757</v>
      </c>
    </row>
    <row r="220" spans="1:6" x14ac:dyDescent="0.3">
      <c r="A220" s="1">
        <v>44312</v>
      </c>
      <c r="B220" s="5">
        <v>49077.79</v>
      </c>
      <c r="C220" s="5">
        <v>54288</v>
      </c>
      <c r="D220" s="5">
        <v>48852.800000000003</v>
      </c>
      <c r="E220" s="5">
        <v>54021.75</v>
      </c>
      <c r="F220" s="10">
        <v>58284039825</v>
      </c>
    </row>
    <row r="221" spans="1:6" x14ac:dyDescent="0.3">
      <c r="A221" s="1">
        <v>44311</v>
      </c>
      <c r="B221" s="5">
        <v>50052.83</v>
      </c>
      <c r="C221" s="5">
        <v>50506.02</v>
      </c>
      <c r="D221" s="5">
        <v>47159.49</v>
      </c>
      <c r="E221" s="5">
        <v>49004.25</v>
      </c>
      <c r="F221" s="10">
        <v>46117114240</v>
      </c>
    </row>
    <row r="222" spans="1:6" x14ac:dyDescent="0.3">
      <c r="A222" s="1">
        <v>44310</v>
      </c>
      <c r="B222" s="5">
        <v>51143.23</v>
      </c>
      <c r="C222" s="5">
        <v>51167.56</v>
      </c>
      <c r="D222" s="5">
        <v>48805.279999999999</v>
      </c>
      <c r="E222" s="5">
        <v>50050.87</v>
      </c>
      <c r="F222" s="10">
        <v>49014494781</v>
      </c>
    </row>
    <row r="223" spans="1:6" x14ac:dyDescent="0.3">
      <c r="A223" s="1">
        <v>44309</v>
      </c>
      <c r="B223" s="5">
        <v>51739.81</v>
      </c>
      <c r="C223" s="5">
        <v>52120.79</v>
      </c>
      <c r="D223" s="5">
        <v>47714.66</v>
      </c>
      <c r="E223" s="5">
        <v>51093.65</v>
      </c>
      <c r="F223" s="10">
        <v>86668667320</v>
      </c>
    </row>
    <row r="224" spans="1:6" x14ac:dyDescent="0.3">
      <c r="A224" s="1">
        <v>44308</v>
      </c>
      <c r="B224" s="5">
        <v>53857.11</v>
      </c>
      <c r="C224" s="5">
        <v>55410.23</v>
      </c>
      <c r="D224" s="5">
        <v>50583.81</v>
      </c>
      <c r="E224" s="5">
        <v>51762.27</v>
      </c>
      <c r="F224" s="10">
        <v>74798630778</v>
      </c>
    </row>
    <row r="225" spans="1:6" x14ac:dyDescent="0.3">
      <c r="A225" s="1">
        <v>44307</v>
      </c>
      <c r="B225" s="5">
        <v>56471.13</v>
      </c>
      <c r="C225" s="5">
        <v>56757.97</v>
      </c>
      <c r="D225" s="5">
        <v>53695.47</v>
      </c>
      <c r="E225" s="5">
        <v>53906.09</v>
      </c>
      <c r="F225" s="10">
        <v>54926612466</v>
      </c>
    </row>
    <row r="226" spans="1:6" x14ac:dyDescent="0.3">
      <c r="A226" s="1">
        <v>44306</v>
      </c>
      <c r="B226" s="5">
        <v>55681.79</v>
      </c>
      <c r="C226" s="5">
        <v>57062.15</v>
      </c>
      <c r="D226" s="5">
        <v>53448.05</v>
      </c>
      <c r="E226" s="5">
        <v>56473.03</v>
      </c>
      <c r="F226" s="10">
        <v>67849323955</v>
      </c>
    </row>
    <row r="227" spans="1:6" x14ac:dyDescent="0.3">
      <c r="A227" s="1">
        <v>44305</v>
      </c>
      <c r="B227" s="5">
        <v>56191.58</v>
      </c>
      <c r="C227" s="5">
        <v>57520.05</v>
      </c>
      <c r="D227" s="5">
        <v>54368.59</v>
      </c>
      <c r="E227" s="5">
        <v>55724.27</v>
      </c>
      <c r="F227" s="10">
        <v>65344865159</v>
      </c>
    </row>
    <row r="228" spans="1:6" x14ac:dyDescent="0.3">
      <c r="A228" s="1">
        <v>44304</v>
      </c>
      <c r="B228" s="5">
        <v>60701.89</v>
      </c>
      <c r="C228" s="5">
        <v>61057.46</v>
      </c>
      <c r="D228" s="5">
        <v>52829.54</v>
      </c>
      <c r="E228" s="5">
        <v>56216.19</v>
      </c>
      <c r="F228" s="10">
        <v>97468872758</v>
      </c>
    </row>
    <row r="229" spans="1:6" x14ac:dyDescent="0.3">
      <c r="A229" s="1">
        <v>44303</v>
      </c>
      <c r="B229" s="5">
        <v>61529.919999999998</v>
      </c>
      <c r="C229" s="5">
        <v>62572.18</v>
      </c>
      <c r="D229" s="5">
        <v>60361.35</v>
      </c>
      <c r="E229" s="5">
        <v>60683.82</v>
      </c>
      <c r="F229" s="10">
        <v>66138759198</v>
      </c>
    </row>
    <row r="230" spans="1:6" x14ac:dyDescent="0.3">
      <c r="A230" s="1">
        <v>44302</v>
      </c>
      <c r="B230" s="5">
        <v>63258.51</v>
      </c>
      <c r="C230" s="5">
        <v>63594.720000000001</v>
      </c>
      <c r="D230" s="5">
        <v>60222.53</v>
      </c>
      <c r="E230" s="5">
        <v>61572.79</v>
      </c>
      <c r="F230" s="10">
        <v>84293007468</v>
      </c>
    </row>
    <row r="231" spans="1:6" x14ac:dyDescent="0.3">
      <c r="A231" s="1">
        <v>44301</v>
      </c>
      <c r="B231" s="5">
        <v>63075.199999999997</v>
      </c>
      <c r="C231" s="5">
        <v>63821.67</v>
      </c>
      <c r="D231" s="5">
        <v>62208.959999999999</v>
      </c>
      <c r="E231" s="5">
        <v>63314.01</v>
      </c>
      <c r="F231" s="10">
        <v>60954381579</v>
      </c>
    </row>
    <row r="232" spans="1:6" x14ac:dyDescent="0.3">
      <c r="A232" s="1">
        <v>44300</v>
      </c>
      <c r="B232" s="5">
        <v>63523.75</v>
      </c>
      <c r="C232" s="5">
        <v>64863.1</v>
      </c>
      <c r="D232" s="5">
        <v>61554.8</v>
      </c>
      <c r="E232" s="5">
        <v>63109.7</v>
      </c>
      <c r="F232" s="10">
        <v>77451779687</v>
      </c>
    </row>
    <row r="233" spans="1:6" x14ac:dyDescent="0.3">
      <c r="A233" s="1">
        <v>44299</v>
      </c>
      <c r="B233" s="5">
        <v>59890.02</v>
      </c>
      <c r="C233" s="5">
        <v>63742.28</v>
      </c>
      <c r="D233" s="5">
        <v>59869.96</v>
      </c>
      <c r="E233" s="5">
        <v>63503.46</v>
      </c>
      <c r="F233" s="10">
        <v>69983454362</v>
      </c>
    </row>
    <row r="234" spans="1:6" x14ac:dyDescent="0.3">
      <c r="A234" s="1">
        <v>44298</v>
      </c>
      <c r="B234" s="5">
        <v>60175.94</v>
      </c>
      <c r="C234" s="5">
        <v>61253.04</v>
      </c>
      <c r="D234" s="5">
        <v>59589.87</v>
      </c>
      <c r="E234" s="5">
        <v>59893.45</v>
      </c>
      <c r="F234" s="10">
        <v>51828688519</v>
      </c>
    </row>
    <row r="235" spans="1:6" x14ac:dyDescent="0.3">
      <c r="A235" s="1">
        <v>44297</v>
      </c>
      <c r="B235" s="5">
        <v>59846.23</v>
      </c>
      <c r="C235" s="5">
        <v>60790.559999999998</v>
      </c>
      <c r="D235" s="5">
        <v>59289.8</v>
      </c>
      <c r="E235" s="5">
        <v>60204.959999999999</v>
      </c>
      <c r="F235" s="10">
        <v>46280252580</v>
      </c>
    </row>
    <row r="236" spans="1:6" x14ac:dyDescent="0.3">
      <c r="A236" s="1">
        <v>44296</v>
      </c>
      <c r="B236" s="5">
        <v>58253.78</v>
      </c>
      <c r="C236" s="5">
        <v>61276.67</v>
      </c>
      <c r="D236" s="5">
        <v>58038.71</v>
      </c>
      <c r="E236" s="5">
        <v>59793.24</v>
      </c>
      <c r="F236" s="10">
        <v>58238470525</v>
      </c>
    </row>
    <row r="237" spans="1:6" x14ac:dyDescent="0.3">
      <c r="A237" s="1">
        <v>44295</v>
      </c>
      <c r="B237" s="5">
        <v>58326.559999999998</v>
      </c>
      <c r="C237" s="5">
        <v>58937.05</v>
      </c>
      <c r="D237" s="5">
        <v>57807.86</v>
      </c>
      <c r="E237" s="5">
        <v>58245</v>
      </c>
      <c r="F237" s="10">
        <v>46655208546</v>
      </c>
    </row>
    <row r="238" spans="1:6" x14ac:dyDescent="0.3">
      <c r="A238" s="1">
        <v>44294</v>
      </c>
      <c r="B238" s="5">
        <v>56099.91</v>
      </c>
      <c r="C238" s="5">
        <v>58338.74</v>
      </c>
      <c r="D238" s="5">
        <v>55879.08</v>
      </c>
      <c r="E238" s="5">
        <v>58323.95</v>
      </c>
      <c r="F238" s="10">
        <v>53053855641</v>
      </c>
    </row>
    <row r="239" spans="1:6" x14ac:dyDescent="0.3">
      <c r="A239" s="1">
        <v>44293</v>
      </c>
      <c r="B239" s="5">
        <v>58186.51</v>
      </c>
      <c r="C239" s="5">
        <v>58731.14</v>
      </c>
      <c r="D239" s="5">
        <v>55604.02</v>
      </c>
      <c r="E239" s="5">
        <v>56048.94</v>
      </c>
      <c r="F239" s="10">
        <v>75645303584</v>
      </c>
    </row>
    <row r="240" spans="1:6" x14ac:dyDescent="0.3">
      <c r="A240" s="1">
        <v>44292</v>
      </c>
      <c r="B240" s="5">
        <v>59171.93</v>
      </c>
      <c r="C240" s="5">
        <v>59479.58</v>
      </c>
      <c r="D240" s="5">
        <v>57646.81</v>
      </c>
      <c r="E240" s="5">
        <v>58192.36</v>
      </c>
      <c r="F240" s="10">
        <v>66058027988</v>
      </c>
    </row>
    <row r="241" spans="1:6" x14ac:dyDescent="0.3">
      <c r="A241" s="1">
        <v>44291</v>
      </c>
      <c r="B241" s="5">
        <v>58760.87</v>
      </c>
      <c r="C241" s="5">
        <v>59891.3</v>
      </c>
      <c r="D241" s="5">
        <v>57694.83</v>
      </c>
      <c r="E241" s="5">
        <v>59057.88</v>
      </c>
      <c r="F241" s="10">
        <v>60706272115</v>
      </c>
    </row>
    <row r="242" spans="1:6" x14ac:dyDescent="0.3">
      <c r="A242" s="1">
        <v>44290</v>
      </c>
      <c r="B242" s="5">
        <v>57604.84</v>
      </c>
      <c r="C242" s="5">
        <v>58913.75</v>
      </c>
      <c r="D242" s="5">
        <v>57168.68</v>
      </c>
      <c r="E242" s="5">
        <v>58758.559999999998</v>
      </c>
      <c r="F242" s="10">
        <v>50749662970</v>
      </c>
    </row>
    <row r="243" spans="1:6" x14ac:dyDescent="0.3">
      <c r="A243" s="1">
        <v>44289</v>
      </c>
      <c r="B243" s="5">
        <v>59397.41</v>
      </c>
      <c r="C243" s="5">
        <v>60110.27</v>
      </c>
      <c r="D243" s="5">
        <v>57603.89</v>
      </c>
      <c r="E243" s="5">
        <v>57603.89</v>
      </c>
      <c r="F243" s="10">
        <v>59641344484</v>
      </c>
    </row>
    <row r="244" spans="1:6" x14ac:dyDescent="0.3">
      <c r="A244" s="1">
        <v>44288</v>
      </c>
      <c r="B244" s="5">
        <v>59098.879999999997</v>
      </c>
      <c r="C244" s="5">
        <v>60267.19</v>
      </c>
      <c r="D244" s="5">
        <v>58869.279999999999</v>
      </c>
      <c r="E244" s="5">
        <v>59384.31</v>
      </c>
      <c r="F244" s="10">
        <v>58727860620</v>
      </c>
    </row>
    <row r="245" spans="1:6" x14ac:dyDescent="0.3">
      <c r="A245" s="1">
        <v>44287</v>
      </c>
      <c r="B245" s="5">
        <v>58926.559999999998</v>
      </c>
      <c r="C245" s="5">
        <v>59586.07</v>
      </c>
      <c r="D245" s="5">
        <v>58505.279999999999</v>
      </c>
      <c r="E245" s="5">
        <v>59095.81</v>
      </c>
      <c r="F245" s="10">
        <v>61669163792</v>
      </c>
    </row>
    <row r="246" spans="1:6" x14ac:dyDescent="0.3">
      <c r="A246" s="1">
        <v>44286</v>
      </c>
      <c r="B246" s="5">
        <v>58930.28</v>
      </c>
      <c r="C246" s="5">
        <v>59930.03</v>
      </c>
      <c r="D246" s="5">
        <v>57726.42</v>
      </c>
      <c r="E246" s="5">
        <v>58918.83</v>
      </c>
      <c r="F246" s="10">
        <v>65520826225</v>
      </c>
    </row>
    <row r="247" spans="1:6" x14ac:dyDescent="0.3">
      <c r="A247" s="1">
        <v>44285</v>
      </c>
      <c r="B247" s="5">
        <v>57750.13</v>
      </c>
      <c r="C247" s="5">
        <v>59447.22</v>
      </c>
      <c r="D247" s="5">
        <v>57251.55</v>
      </c>
      <c r="E247" s="5">
        <v>58917.69</v>
      </c>
      <c r="F247" s="10">
        <v>54414116432</v>
      </c>
    </row>
    <row r="248" spans="1:6" x14ac:dyDescent="0.3">
      <c r="A248" s="1">
        <v>44284</v>
      </c>
      <c r="B248" s="5">
        <v>55947.9</v>
      </c>
      <c r="C248" s="5">
        <v>58342.1</v>
      </c>
      <c r="D248" s="5">
        <v>55139.34</v>
      </c>
      <c r="E248" s="5">
        <v>57750.2</v>
      </c>
      <c r="F248" s="10">
        <v>57625587027</v>
      </c>
    </row>
    <row r="249" spans="1:6" x14ac:dyDescent="0.3">
      <c r="A249" s="1">
        <v>44283</v>
      </c>
      <c r="B249" s="5">
        <v>55974.94</v>
      </c>
      <c r="C249" s="5">
        <v>56610.31</v>
      </c>
      <c r="D249" s="5">
        <v>55071.11</v>
      </c>
      <c r="E249" s="5">
        <v>55950.75</v>
      </c>
      <c r="F249" s="10">
        <v>47686580918</v>
      </c>
    </row>
    <row r="250" spans="1:6" x14ac:dyDescent="0.3">
      <c r="A250" s="1">
        <v>44282</v>
      </c>
      <c r="B250" s="5">
        <v>55137.57</v>
      </c>
      <c r="C250" s="5">
        <v>56568.22</v>
      </c>
      <c r="D250" s="5">
        <v>54242.91</v>
      </c>
      <c r="E250" s="5">
        <v>55973.51</v>
      </c>
      <c r="F250" s="10">
        <v>47266542233</v>
      </c>
    </row>
    <row r="251" spans="1:6" x14ac:dyDescent="0.3">
      <c r="A251" s="1">
        <v>44281</v>
      </c>
      <c r="B251" s="5">
        <v>51683.01</v>
      </c>
      <c r="C251" s="5">
        <v>55137.31</v>
      </c>
      <c r="D251" s="5">
        <v>51579.86</v>
      </c>
      <c r="E251" s="5">
        <v>55137.31</v>
      </c>
      <c r="F251" s="10">
        <v>56652197978</v>
      </c>
    </row>
    <row r="252" spans="1:6" x14ac:dyDescent="0.3">
      <c r="A252" s="1">
        <v>44280</v>
      </c>
      <c r="B252" s="5">
        <v>52726.75</v>
      </c>
      <c r="C252" s="5">
        <v>53392.39</v>
      </c>
      <c r="D252" s="5">
        <v>50856.57</v>
      </c>
      <c r="E252" s="5">
        <v>51704.160000000003</v>
      </c>
      <c r="F252" s="10">
        <v>67999812841</v>
      </c>
    </row>
    <row r="253" spans="1:6" x14ac:dyDescent="0.3">
      <c r="A253" s="1">
        <v>44279</v>
      </c>
      <c r="B253" s="5">
        <v>54710.49</v>
      </c>
      <c r="C253" s="5">
        <v>57262.38</v>
      </c>
      <c r="D253" s="5">
        <v>52514.33</v>
      </c>
      <c r="E253" s="5">
        <v>52774.26</v>
      </c>
      <c r="F253" s="10">
        <v>70567223787</v>
      </c>
    </row>
    <row r="254" spans="1:6" x14ac:dyDescent="0.3">
      <c r="A254" s="1">
        <v>44278</v>
      </c>
      <c r="B254" s="5">
        <v>54511.66</v>
      </c>
      <c r="C254" s="5">
        <v>55985.440000000002</v>
      </c>
      <c r="D254" s="5">
        <v>53470.69</v>
      </c>
      <c r="E254" s="5">
        <v>54738.94</v>
      </c>
      <c r="F254" s="10">
        <v>56435023914</v>
      </c>
    </row>
    <row r="255" spans="1:6" x14ac:dyDescent="0.3">
      <c r="A255" s="1">
        <v>44277</v>
      </c>
      <c r="B255" s="5">
        <v>57517.89</v>
      </c>
      <c r="C255" s="5">
        <v>58471.48</v>
      </c>
      <c r="D255" s="5">
        <v>54288.160000000003</v>
      </c>
      <c r="E255" s="5">
        <v>54529.15</v>
      </c>
      <c r="F255" s="10">
        <v>56521454974</v>
      </c>
    </row>
    <row r="256" spans="1:6" x14ac:dyDescent="0.3">
      <c r="A256" s="1">
        <v>44276</v>
      </c>
      <c r="B256" s="5">
        <v>58309.91</v>
      </c>
      <c r="C256" s="5">
        <v>58767.9</v>
      </c>
      <c r="D256" s="5">
        <v>56005.62</v>
      </c>
      <c r="E256" s="5">
        <v>57523.42</v>
      </c>
      <c r="F256" s="10">
        <v>51943414539</v>
      </c>
    </row>
    <row r="257" spans="1:6" x14ac:dyDescent="0.3">
      <c r="A257" s="1">
        <v>44275</v>
      </c>
      <c r="B257" s="5">
        <v>58332.26</v>
      </c>
      <c r="C257" s="5">
        <v>60031.29</v>
      </c>
      <c r="D257" s="5">
        <v>58213.3</v>
      </c>
      <c r="E257" s="5">
        <v>58313.64</v>
      </c>
      <c r="F257" s="10">
        <v>50361731222</v>
      </c>
    </row>
    <row r="258" spans="1:6" x14ac:dyDescent="0.3">
      <c r="A258" s="1">
        <v>44274</v>
      </c>
      <c r="B258" s="5">
        <v>57850.44</v>
      </c>
      <c r="C258" s="5">
        <v>59498.38</v>
      </c>
      <c r="D258" s="5">
        <v>56643.7</v>
      </c>
      <c r="E258" s="5">
        <v>58346.65</v>
      </c>
      <c r="F258" s="10">
        <v>49063873786</v>
      </c>
    </row>
    <row r="259" spans="1:6" x14ac:dyDescent="0.3">
      <c r="A259" s="1">
        <v>44273</v>
      </c>
      <c r="B259" s="5">
        <v>58893.08</v>
      </c>
      <c r="C259" s="5">
        <v>60116.25</v>
      </c>
      <c r="D259" s="5">
        <v>54253.58</v>
      </c>
      <c r="E259" s="5">
        <v>57858.92</v>
      </c>
      <c r="F259" s="10">
        <v>55746041000</v>
      </c>
    </row>
    <row r="260" spans="1:6" x14ac:dyDescent="0.3">
      <c r="A260" s="1">
        <v>44272</v>
      </c>
      <c r="B260" s="5">
        <v>56825.83</v>
      </c>
      <c r="C260" s="5">
        <v>58969.82</v>
      </c>
      <c r="D260" s="5">
        <v>54528.63</v>
      </c>
      <c r="E260" s="5">
        <v>58870.89</v>
      </c>
      <c r="F260" s="10">
        <v>60258313191</v>
      </c>
    </row>
    <row r="261" spans="1:6" x14ac:dyDescent="0.3">
      <c r="A261" s="1">
        <v>44271</v>
      </c>
      <c r="B261" s="5">
        <v>55840.79</v>
      </c>
      <c r="C261" s="5">
        <v>56833.18</v>
      </c>
      <c r="D261" s="5">
        <v>53555.03</v>
      </c>
      <c r="E261" s="5">
        <v>56804.9</v>
      </c>
      <c r="F261" s="10">
        <v>59749798599</v>
      </c>
    </row>
    <row r="262" spans="1:6" x14ac:dyDescent="0.3">
      <c r="A262" s="1">
        <v>44270</v>
      </c>
      <c r="B262" s="5">
        <v>59267.43</v>
      </c>
      <c r="C262" s="5">
        <v>60540.99</v>
      </c>
      <c r="D262" s="5">
        <v>55393.17</v>
      </c>
      <c r="E262" s="5">
        <v>55907.199999999997</v>
      </c>
      <c r="F262" s="10">
        <v>66419369890</v>
      </c>
    </row>
    <row r="263" spans="1:6" x14ac:dyDescent="0.3">
      <c r="A263" s="1">
        <v>44269</v>
      </c>
      <c r="B263" s="5">
        <v>61221.13</v>
      </c>
      <c r="C263" s="5">
        <v>61597.919999999998</v>
      </c>
      <c r="D263" s="5">
        <v>59302.32</v>
      </c>
      <c r="E263" s="5">
        <v>59302.32</v>
      </c>
      <c r="F263" s="10">
        <v>43901225564</v>
      </c>
    </row>
    <row r="264" spans="1:6" x14ac:dyDescent="0.3">
      <c r="A264" s="1">
        <v>44268</v>
      </c>
      <c r="B264" s="5">
        <v>57343.37</v>
      </c>
      <c r="C264" s="5">
        <v>61683.86</v>
      </c>
      <c r="D264" s="5">
        <v>56217.97</v>
      </c>
      <c r="E264" s="5">
        <v>61243.08</v>
      </c>
      <c r="F264" s="10">
        <v>60669829814</v>
      </c>
    </row>
    <row r="265" spans="1:6" x14ac:dyDescent="0.3">
      <c r="A265" s="1">
        <v>44267</v>
      </c>
      <c r="B265" s="5">
        <v>57821.22</v>
      </c>
      <c r="C265" s="5">
        <v>57996.62</v>
      </c>
      <c r="D265" s="5">
        <v>55376.65</v>
      </c>
      <c r="E265" s="5">
        <v>57332.09</v>
      </c>
      <c r="F265" s="10">
        <v>55689944702</v>
      </c>
    </row>
    <row r="266" spans="1:6" x14ac:dyDescent="0.3">
      <c r="A266" s="1">
        <v>44266</v>
      </c>
      <c r="B266" s="5">
        <v>55963.18</v>
      </c>
      <c r="C266" s="5">
        <v>58091.06</v>
      </c>
      <c r="D266" s="5">
        <v>54484.59</v>
      </c>
      <c r="E266" s="5">
        <v>57805.120000000003</v>
      </c>
      <c r="F266" s="10">
        <v>56772343595</v>
      </c>
    </row>
    <row r="267" spans="1:6" x14ac:dyDescent="0.3">
      <c r="A267" s="1">
        <v>44265</v>
      </c>
      <c r="B267" s="5">
        <v>54824.01</v>
      </c>
      <c r="C267" s="5">
        <v>57258.25</v>
      </c>
      <c r="D267" s="5">
        <v>53290.89</v>
      </c>
      <c r="E267" s="5">
        <v>56008.55</v>
      </c>
      <c r="F267" s="10">
        <v>57295577614</v>
      </c>
    </row>
    <row r="268" spans="1:6" x14ac:dyDescent="0.3">
      <c r="A268" s="1">
        <v>44264</v>
      </c>
      <c r="B268" s="5">
        <v>52272.97</v>
      </c>
      <c r="C268" s="5">
        <v>54824.12</v>
      </c>
      <c r="D268" s="5">
        <v>51981.83</v>
      </c>
      <c r="E268" s="5">
        <v>54824.12</v>
      </c>
      <c r="F268" s="10">
        <v>50912227385</v>
      </c>
    </row>
    <row r="269" spans="1:6" x14ac:dyDescent="0.3">
      <c r="A269" s="1">
        <v>44263</v>
      </c>
      <c r="B269" s="5">
        <v>51174.12</v>
      </c>
      <c r="C269" s="5">
        <v>52314.07</v>
      </c>
      <c r="D269" s="5">
        <v>49506.05</v>
      </c>
      <c r="E269" s="5">
        <v>52246.52</v>
      </c>
      <c r="F269" s="10">
        <v>48597428048</v>
      </c>
    </row>
    <row r="270" spans="1:6" x14ac:dyDescent="0.3">
      <c r="A270" s="1">
        <v>44262</v>
      </c>
      <c r="B270" s="5">
        <v>48918.68</v>
      </c>
      <c r="C270" s="5">
        <v>51384.37</v>
      </c>
      <c r="D270" s="5">
        <v>48918.68</v>
      </c>
      <c r="E270" s="5">
        <v>51206.69</v>
      </c>
      <c r="F270" s="10">
        <v>43137459378</v>
      </c>
    </row>
    <row r="271" spans="1:6" x14ac:dyDescent="0.3">
      <c r="A271" s="1">
        <v>44261</v>
      </c>
      <c r="B271" s="5">
        <v>48899.23</v>
      </c>
      <c r="C271" s="5">
        <v>49147.22</v>
      </c>
      <c r="D271" s="5">
        <v>47257.53</v>
      </c>
      <c r="E271" s="5">
        <v>48912.38</v>
      </c>
      <c r="F271" s="10">
        <v>34363564661</v>
      </c>
    </row>
    <row r="272" spans="1:6" x14ac:dyDescent="0.3">
      <c r="A272" s="1">
        <v>44260</v>
      </c>
      <c r="B272" s="5">
        <v>48527.03</v>
      </c>
      <c r="C272" s="5">
        <v>49396.43</v>
      </c>
      <c r="D272" s="5">
        <v>46542.51</v>
      </c>
      <c r="E272" s="5">
        <v>48927.3</v>
      </c>
      <c r="F272" s="10">
        <v>48625928883</v>
      </c>
    </row>
    <row r="273" spans="1:6" x14ac:dyDescent="0.3">
      <c r="A273" s="1">
        <v>44259</v>
      </c>
      <c r="B273" s="5">
        <v>50522.31</v>
      </c>
      <c r="C273" s="5">
        <v>51735.09</v>
      </c>
      <c r="D273" s="5">
        <v>47656.93</v>
      </c>
      <c r="E273" s="5">
        <v>48561.17</v>
      </c>
      <c r="F273" s="10">
        <v>52343816680</v>
      </c>
    </row>
    <row r="274" spans="1:6" x14ac:dyDescent="0.3">
      <c r="A274" s="1">
        <v>44258</v>
      </c>
      <c r="B274" s="5">
        <v>48415.81</v>
      </c>
      <c r="C274" s="5">
        <v>52535.14</v>
      </c>
      <c r="D274" s="5">
        <v>48274.32</v>
      </c>
      <c r="E274" s="5">
        <v>50538.239999999998</v>
      </c>
      <c r="F274" s="10">
        <v>53220811975</v>
      </c>
    </row>
    <row r="275" spans="1:6" x14ac:dyDescent="0.3">
      <c r="A275" s="1">
        <v>44257</v>
      </c>
      <c r="B275" s="5">
        <v>49612.11</v>
      </c>
      <c r="C275" s="5">
        <v>50127.51</v>
      </c>
      <c r="D275" s="5">
        <v>47228.85</v>
      </c>
      <c r="E275" s="5">
        <v>48378.99</v>
      </c>
      <c r="F275" s="10">
        <v>47530897720</v>
      </c>
    </row>
    <row r="276" spans="1:6" x14ac:dyDescent="0.3">
      <c r="A276" s="1">
        <v>44256</v>
      </c>
      <c r="B276" s="5">
        <v>45159.5</v>
      </c>
      <c r="C276" s="5">
        <v>49784.02</v>
      </c>
      <c r="D276" s="5">
        <v>45115.09</v>
      </c>
      <c r="E276" s="5">
        <v>49631.24</v>
      </c>
      <c r="F276" s="10">
        <v>53891300112</v>
      </c>
    </row>
    <row r="277" spans="1:6" x14ac:dyDescent="0.3">
      <c r="A277" s="1">
        <v>44255</v>
      </c>
      <c r="B277" s="5">
        <v>46194.02</v>
      </c>
      <c r="C277" s="5">
        <v>46716.43</v>
      </c>
      <c r="D277" s="5">
        <v>43241.62</v>
      </c>
      <c r="E277" s="5">
        <v>45137.77</v>
      </c>
      <c r="F277" s="10">
        <v>53443887451</v>
      </c>
    </row>
    <row r="278" spans="1:6" x14ac:dyDescent="0.3">
      <c r="A278" s="1">
        <v>44254</v>
      </c>
      <c r="B278" s="5">
        <v>46344.77</v>
      </c>
      <c r="C278" s="5">
        <v>48253.27</v>
      </c>
      <c r="D278" s="5">
        <v>45269.03</v>
      </c>
      <c r="E278" s="5">
        <v>46188.45</v>
      </c>
      <c r="F278" s="10">
        <v>45910946382</v>
      </c>
    </row>
    <row r="279" spans="1:6" x14ac:dyDescent="0.3">
      <c r="A279" s="1">
        <v>44253</v>
      </c>
      <c r="B279" s="5">
        <v>47180.46</v>
      </c>
      <c r="C279" s="5">
        <v>48370.79</v>
      </c>
      <c r="D279" s="5">
        <v>44454.84</v>
      </c>
      <c r="E279" s="5">
        <v>46339.76</v>
      </c>
      <c r="F279" s="10">
        <v>350968000000</v>
      </c>
    </row>
    <row r="280" spans="1:6" x14ac:dyDescent="0.3">
      <c r="A280" s="1">
        <v>44252</v>
      </c>
      <c r="B280" s="5">
        <v>49709.08</v>
      </c>
      <c r="C280" s="5">
        <v>51948.97</v>
      </c>
      <c r="D280" s="5">
        <v>47093.85</v>
      </c>
      <c r="E280" s="5">
        <v>47093.85</v>
      </c>
      <c r="F280" s="10">
        <v>54506565949</v>
      </c>
    </row>
    <row r="281" spans="1:6" x14ac:dyDescent="0.3">
      <c r="A281" s="1">
        <v>44251</v>
      </c>
      <c r="B281" s="5">
        <v>48835.09</v>
      </c>
      <c r="C281" s="5">
        <v>51290.14</v>
      </c>
      <c r="D281" s="5">
        <v>47213.5</v>
      </c>
      <c r="E281" s="5">
        <v>49705.33</v>
      </c>
      <c r="F281" s="10">
        <v>63695521388</v>
      </c>
    </row>
    <row r="282" spans="1:6" x14ac:dyDescent="0.3">
      <c r="A282" s="1">
        <v>44250</v>
      </c>
      <c r="B282" s="5">
        <v>54204.93</v>
      </c>
      <c r="C282" s="5">
        <v>54204.93</v>
      </c>
      <c r="D282" s="5">
        <v>45290.59</v>
      </c>
      <c r="E282" s="5">
        <v>48824.43</v>
      </c>
      <c r="F282" s="10">
        <v>106102000000</v>
      </c>
    </row>
    <row r="283" spans="1:6" x14ac:dyDescent="0.3">
      <c r="A283" s="1">
        <v>44249</v>
      </c>
      <c r="B283" s="5">
        <v>57532.74</v>
      </c>
      <c r="C283" s="5">
        <v>57533.39</v>
      </c>
      <c r="D283" s="5">
        <v>48967.57</v>
      </c>
      <c r="E283" s="5">
        <v>54207.32</v>
      </c>
      <c r="F283" s="10">
        <v>92052420332</v>
      </c>
    </row>
    <row r="284" spans="1:6" x14ac:dyDescent="0.3">
      <c r="A284" s="1">
        <v>44248</v>
      </c>
      <c r="B284" s="5">
        <v>56068.57</v>
      </c>
      <c r="C284" s="5">
        <v>58330.57</v>
      </c>
      <c r="D284" s="5">
        <v>55672.61</v>
      </c>
      <c r="E284" s="5">
        <v>57539.94</v>
      </c>
      <c r="F284" s="10">
        <v>51897585191</v>
      </c>
    </row>
    <row r="285" spans="1:6" x14ac:dyDescent="0.3">
      <c r="A285" s="1">
        <v>44247</v>
      </c>
      <c r="B285" s="5">
        <v>55887.34</v>
      </c>
      <c r="C285" s="5">
        <v>57505.23</v>
      </c>
      <c r="D285" s="5">
        <v>54626.559999999998</v>
      </c>
      <c r="E285" s="5">
        <v>56099.519999999997</v>
      </c>
      <c r="F285" s="10">
        <v>68145460026</v>
      </c>
    </row>
    <row r="286" spans="1:6" x14ac:dyDescent="0.3">
      <c r="A286" s="1">
        <v>44246</v>
      </c>
      <c r="B286" s="5">
        <v>51675.98</v>
      </c>
      <c r="C286" s="5">
        <v>56113.65</v>
      </c>
      <c r="D286" s="5">
        <v>50937.279999999999</v>
      </c>
      <c r="E286" s="5">
        <v>55888.13</v>
      </c>
      <c r="F286" s="10">
        <v>63495496918</v>
      </c>
    </row>
    <row r="287" spans="1:6" x14ac:dyDescent="0.3">
      <c r="A287" s="1">
        <v>44245</v>
      </c>
      <c r="B287" s="5">
        <v>52140.97</v>
      </c>
      <c r="C287" s="5">
        <v>52474.11</v>
      </c>
      <c r="D287" s="5">
        <v>51015.76</v>
      </c>
      <c r="E287" s="5">
        <v>51679.8</v>
      </c>
      <c r="F287" s="10">
        <v>52054723579</v>
      </c>
    </row>
    <row r="288" spans="1:6" x14ac:dyDescent="0.3">
      <c r="A288" s="1">
        <v>44244</v>
      </c>
      <c r="B288" s="5">
        <v>49207.28</v>
      </c>
      <c r="C288" s="5">
        <v>52533.91</v>
      </c>
      <c r="D288" s="5">
        <v>49072.38</v>
      </c>
      <c r="E288" s="5">
        <v>52149.01</v>
      </c>
      <c r="F288" s="10">
        <v>80820545404</v>
      </c>
    </row>
    <row r="289" spans="1:6" x14ac:dyDescent="0.3">
      <c r="A289" s="1">
        <v>44243</v>
      </c>
      <c r="B289" s="5">
        <v>47944.46</v>
      </c>
      <c r="C289" s="5">
        <v>50341.1</v>
      </c>
      <c r="D289" s="5">
        <v>47201.3</v>
      </c>
      <c r="E289" s="5">
        <v>49199.87</v>
      </c>
      <c r="F289" s="10">
        <v>77049582886</v>
      </c>
    </row>
    <row r="290" spans="1:6" x14ac:dyDescent="0.3">
      <c r="A290" s="1">
        <v>44242</v>
      </c>
      <c r="B290" s="5">
        <v>48696.54</v>
      </c>
      <c r="C290" s="5">
        <v>48875.57</v>
      </c>
      <c r="D290" s="5">
        <v>46347.48</v>
      </c>
      <c r="E290" s="5">
        <v>47945.06</v>
      </c>
      <c r="F290" s="10">
        <v>77069903166</v>
      </c>
    </row>
    <row r="291" spans="1:6" x14ac:dyDescent="0.3">
      <c r="A291" s="1">
        <v>44241</v>
      </c>
      <c r="B291" s="5">
        <v>47114.51</v>
      </c>
      <c r="C291" s="5">
        <v>49487.64</v>
      </c>
      <c r="D291" s="5">
        <v>47114.51</v>
      </c>
      <c r="E291" s="5">
        <v>48717.29</v>
      </c>
      <c r="F291" s="10">
        <v>71248675228</v>
      </c>
    </row>
    <row r="292" spans="1:6" x14ac:dyDescent="0.3">
      <c r="A292" s="1">
        <v>44240</v>
      </c>
      <c r="B292" s="5">
        <v>47491.199999999997</v>
      </c>
      <c r="C292" s="5">
        <v>48047.74</v>
      </c>
      <c r="D292" s="5">
        <v>46392.28</v>
      </c>
      <c r="E292" s="5">
        <v>47105.52</v>
      </c>
      <c r="F292" s="10">
        <v>70250456155</v>
      </c>
    </row>
    <row r="293" spans="1:6" x14ac:dyDescent="0.3">
      <c r="A293" s="1">
        <v>44239</v>
      </c>
      <c r="B293" s="5">
        <v>47877.03</v>
      </c>
      <c r="C293" s="5">
        <v>48745.73</v>
      </c>
      <c r="D293" s="5">
        <v>46424.98</v>
      </c>
      <c r="E293" s="5">
        <v>47504.85</v>
      </c>
      <c r="F293" s="10">
        <v>76555041196</v>
      </c>
    </row>
    <row r="294" spans="1:6" x14ac:dyDescent="0.3">
      <c r="A294" s="1">
        <v>44238</v>
      </c>
      <c r="B294" s="5">
        <v>44898.71</v>
      </c>
      <c r="C294" s="5">
        <v>48463.47</v>
      </c>
      <c r="D294" s="5">
        <v>44187.76</v>
      </c>
      <c r="E294" s="5">
        <v>47909.33</v>
      </c>
      <c r="F294" s="10">
        <v>81388911810</v>
      </c>
    </row>
    <row r="295" spans="1:6" x14ac:dyDescent="0.3">
      <c r="A295" s="1">
        <v>44237</v>
      </c>
      <c r="B295" s="5">
        <v>46469.760000000002</v>
      </c>
      <c r="C295" s="5">
        <v>47145.57</v>
      </c>
      <c r="D295" s="5">
        <v>43881.15</v>
      </c>
      <c r="E295" s="5">
        <v>44918.18</v>
      </c>
      <c r="F295" s="10">
        <v>87301089896</v>
      </c>
    </row>
    <row r="296" spans="1:6" x14ac:dyDescent="0.3">
      <c r="A296" s="1">
        <v>44236</v>
      </c>
      <c r="B296" s="5">
        <v>46184.99</v>
      </c>
      <c r="C296" s="5">
        <v>48003.72</v>
      </c>
      <c r="D296" s="5">
        <v>45166.96</v>
      </c>
      <c r="E296" s="5">
        <v>46481.1</v>
      </c>
      <c r="F296" s="10">
        <v>91809846886</v>
      </c>
    </row>
    <row r="297" spans="1:6" x14ac:dyDescent="0.3">
      <c r="A297" s="1">
        <v>44235</v>
      </c>
      <c r="B297" s="5">
        <v>38886.83</v>
      </c>
      <c r="C297" s="5">
        <v>46203.93</v>
      </c>
      <c r="D297" s="5">
        <v>38076.32</v>
      </c>
      <c r="E297" s="5">
        <v>46196.46</v>
      </c>
      <c r="F297" s="10">
        <v>101467000000</v>
      </c>
    </row>
    <row r="298" spans="1:6" x14ac:dyDescent="0.3">
      <c r="A298" s="1">
        <v>44234</v>
      </c>
      <c r="B298" s="5">
        <v>39250.19</v>
      </c>
      <c r="C298" s="5">
        <v>39621.839999999997</v>
      </c>
      <c r="D298" s="5">
        <v>37446.15</v>
      </c>
      <c r="E298" s="5">
        <v>38903.440000000002</v>
      </c>
      <c r="F298" s="10">
        <v>65500641143</v>
      </c>
    </row>
    <row r="299" spans="1:6" x14ac:dyDescent="0.3">
      <c r="A299" s="1">
        <v>44233</v>
      </c>
      <c r="B299" s="5">
        <v>38138.39</v>
      </c>
      <c r="C299" s="5">
        <v>40846.550000000003</v>
      </c>
      <c r="D299" s="5">
        <v>38138.39</v>
      </c>
      <c r="E299" s="5">
        <v>39266.01</v>
      </c>
      <c r="F299" s="10">
        <v>71326033653</v>
      </c>
    </row>
    <row r="300" spans="1:6" x14ac:dyDescent="0.3">
      <c r="A300" s="1">
        <v>44232</v>
      </c>
      <c r="B300" s="5">
        <v>36931.550000000003</v>
      </c>
      <c r="C300" s="5">
        <v>38225.910000000003</v>
      </c>
      <c r="D300" s="5">
        <v>36658.76</v>
      </c>
      <c r="E300" s="5">
        <v>38144.31</v>
      </c>
      <c r="F300" s="10">
        <v>58598066402</v>
      </c>
    </row>
    <row r="301" spans="1:6" x14ac:dyDescent="0.3">
      <c r="A301" s="1">
        <v>44231</v>
      </c>
      <c r="B301" s="5">
        <v>37475.1</v>
      </c>
      <c r="C301" s="5">
        <v>38592.18</v>
      </c>
      <c r="D301" s="5">
        <v>36317.5</v>
      </c>
      <c r="E301" s="5">
        <v>36926.06</v>
      </c>
      <c r="F301" s="10">
        <v>68838074392</v>
      </c>
    </row>
    <row r="302" spans="1:6" x14ac:dyDescent="0.3">
      <c r="A302" s="1">
        <v>44230</v>
      </c>
      <c r="B302" s="5">
        <v>35510.82</v>
      </c>
      <c r="C302" s="5">
        <v>37480.19</v>
      </c>
      <c r="D302" s="5">
        <v>35443.980000000003</v>
      </c>
      <c r="E302" s="5">
        <v>37472.089999999997</v>
      </c>
      <c r="F302" s="10">
        <v>61166818159</v>
      </c>
    </row>
    <row r="303" spans="1:6" x14ac:dyDescent="0.3">
      <c r="A303" s="1">
        <v>44229</v>
      </c>
      <c r="B303" s="5">
        <v>33533.199999999997</v>
      </c>
      <c r="C303" s="5">
        <v>35896.879999999997</v>
      </c>
      <c r="D303" s="5">
        <v>33489.22</v>
      </c>
      <c r="E303" s="5">
        <v>35510.29</v>
      </c>
      <c r="F303" s="10">
        <v>63088585433</v>
      </c>
    </row>
    <row r="304" spans="1:6" x14ac:dyDescent="0.3">
      <c r="A304" s="1">
        <v>44228</v>
      </c>
      <c r="B304" s="5">
        <v>33114.58</v>
      </c>
      <c r="C304" s="5">
        <v>34638.21</v>
      </c>
      <c r="D304" s="5">
        <v>32384.23</v>
      </c>
      <c r="E304" s="5">
        <v>33537.18</v>
      </c>
      <c r="F304" s="10">
        <v>61400400660</v>
      </c>
    </row>
    <row r="305" spans="1:6" x14ac:dyDescent="0.3">
      <c r="A305" s="1">
        <v>44227</v>
      </c>
      <c r="B305" s="5">
        <v>34270.879999999997</v>
      </c>
      <c r="C305" s="5">
        <v>34288.33</v>
      </c>
      <c r="D305" s="5">
        <v>32270.18</v>
      </c>
      <c r="E305" s="5">
        <v>33114.36</v>
      </c>
      <c r="F305" s="10">
        <v>52754542671</v>
      </c>
    </row>
    <row r="306" spans="1:6" x14ac:dyDescent="0.3">
      <c r="A306" s="1">
        <v>44226</v>
      </c>
      <c r="B306" s="5">
        <v>34295.94</v>
      </c>
      <c r="C306" s="5">
        <v>34834.71</v>
      </c>
      <c r="D306" s="5">
        <v>32940.19</v>
      </c>
      <c r="E306" s="5">
        <v>34269.519999999997</v>
      </c>
      <c r="F306" s="10">
        <v>65141828798</v>
      </c>
    </row>
    <row r="307" spans="1:6" x14ac:dyDescent="0.3">
      <c r="A307" s="1">
        <v>44225</v>
      </c>
      <c r="B307" s="5">
        <v>34318.67</v>
      </c>
      <c r="C307" s="5">
        <v>38406.26</v>
      </c>
      <c r="D307" s="5">
        <v>32064.81</v>
      </c>
      <c r="E307" s="5">
        <v>34316.39</v>
      </c>
      <c r="F307" s="10">
        <v>117895000000</v>
      </c>
    </row>
    <row r="308" spans="1:6" x14ac:dyDescent="0.3">
      <c r="A308" s="1">
        <v>44224</v>
      </c>
      <c r="B308" s="5">
        <v>30441.040000000001</v>
      </c>
      <c r="C308" s="5">
        <v>33858.31</v>
      </c>
      <c r="D308" s="5">
        <v>30023.21</v>
      </c>
      <c r="E308" s="5">
        <v>33466.1</v>
      </c>
      <c r="F308" s="10">
        <v>76517157706</v>
      </c>
    </row>
    <row r="309" spans="1:6" x14ac:dyDescent="0.3">
      <c r="A309" s="1">
        <v>44223</v>
      </c>
      <c r="B309" s="5">
        <v>32564.03</v>
      </c>
      <c r="C309" s="5">
        <v>32564.03</v>
      </c>
      <c r="D309" s="5">
        <v>29367.14</v>
      </c>
      <c r="E309" s="5">
        <v>30432.55</v>
      </c>
      <c r="F309" s="10">
        <v>62576762015</v>
      </c>
    </row>
    <row r="310" spans="1:6" x14ac:dyDescent="0.3">
      <c r="A310" s="1">
        <v>44222</v>
      </c>
      <c r="B310" s="5">
        <v>32358.61</v>
      </c>
      <c r="C310" s="5">
        <v>32794.550000000003</v>
      </c>
      <c r="D310" s="5">
        <v>31030.27</v>
      </c>
      <c r="E310" s="5">
        <v>32569.85</v>
      </c>
      <c r="F310" s="10">
        <v>60255421470</v>
      </c>
    </row>
    <row r="311" spans="1:6" x14ac:dyDescent="0.3">
      <c r="A311" s="1">
        <v>44221</v>
      </c>
      <c r="B311" s="5">
        <v>32285.8</v>
      </c>
      <c r="C311" s="5">
        <v>34802.74</v>
      </c>
      <c r="D311" s="5">
        <v>32087.79</v>
      </c>
      <c r="E311" s="5">
        <v>32366.39</v>
      </c>
      <c r="F311" s="10">
        <v>59897054838</v>
      </c>
    </row>
    <row r="312" spans="1:6" x14ac:dyDescent="0.3">
      <c r="A312" s="1">
        <v>44220</v>
      </c>
      <c r="B312" s="5">
        <v>32064.38</v>
      </c>
      <c r="C312" s="5">
        <v>32944.01</v>
      </c>
      <c r="D312" s="5">
        <v>31106.69</v>
      </c>
      <c r="E312" s="5">
        <v>32289.38</v>
      </c>
      <c r="F312" s="10">
        <v>48643830599</v>
      </c>
    </row>
    <row r="313" spans="1:6" x14ac:dyDescent="0.3">
      <c r="A313" s="1">
        <v>44219</v>
      </c>
      <c r="B313" s="5">
        <v>32985.760000000002</v>
      </c>
      <c r="C313" s="5">
        <v>33360.980000000003</v>
      </c>
      <c r="D313" s="5">
        <v>31493.16</v>
      </c>
      <c r="E313" s="5">
        <v>32067.64</v>
      </c>
      <c r="F313" s="10">
        <v>48354737975</v>
      </c>
    </row>
    <row r="314" spans="1:6" x14ac:dyDescent="0.3">
      <c r="A314" s="1">
        <v>44218</v>
      </c>
      <c r="B314" s="5">
        <v>30817.63</v>
      </c>
      <c r="C314" s="5">
        <v>33811.85</v>
      </c>
      <c r="D314" s="5">
        <v>28953.37</v>
      </c>
      <c r="E314" s="5">
        <v>33005.760000000002</v>
      </c>
      <c r="F314" s="10">
        <v>77207272511</v>
      </c>
    </row>
    <row r="315" spans="1:6" x14ac:dyDescent="0.3">
      <c r="A315" s="1">
        <v>44217</v>
      </c>
      <c r="B315" s="5">
        <v>35549.4</v>
      </c>
      <c r="C315" s="5">
        <v>35552.68</v>
      </c>
      <c r="D315" s="5">
        <v>30250.75</v>
      </c>
      <c r="E315" s="5">
        <v>30825.7</v>
      </c>
      <c r="F315" s="10">
        <v>75643067688</v>
      </c>
    </row>
    <row r="316" spans="1:6" x14ac:dyDescent="0.3">
      <c r="A316" s="1">
        <v>44216</v>
      </c>
      <c r="B316" s="5">
        <v>36050.11</v>
      </c>
      <c r="C316" s="5">
        <v>36378.33</v>
      </c>
      <c r="D316" s="5">
        <v>33570.480000000003</v>
      </c>
      <c r="E316" s="5">
        <v>35547.75</v>
      </c>
      <c r="F316" s="10">
        <v>66834573161</v>
      </c>
    </row>
    <row r="317" spans="1:6" x14ac:dyDescent="0.3">
      <c r="A317" s="1">
        <v>44215</v>
      </c>
      <c r="B317" s="5">
        <v>36642.230000000003</v>
      </c>
      <c r="C317" s="5">
        <v>37755.89</v>
      </c>
      <c r="D317" s="5">
        <v>36069.81</v>
      </c>
      <c r="E317" s="5">
        <v>36069.81</v>
      </c>
      <c r="F317" s="10">
        <v>57244195486</v>
      </c>
    </row>
    <row r="318" spans="1:6" x14ac:dyDescent="0.3">
      <c r="A318" s="1">
        <v>44214</v>
      </c>
      <c r="B318" s="5">
        <v>35792.239999999998</v>
      </c>
      <c r="C318" s="5">
        <v>37299.29</v>
      </c>
      <c r="D318" s="5">
        <v>34883.839999999997</v>
      </c>
      <c r="E318" s="5">
        <v>36630.080000000002</v>
      </c>
      <c r="F318" s="10">
        <v>49511702429</v>
      </c>
    </row>
    <row r="319" spans="1:6" x14ac:dyDescent="0.3">
      <c r="A319" s="1">
        <v>44213</v>
      </c>
      <c r="B319" s="5">
        <v>36163.65</v>
      </c>
      <c r="C319" s="5">
        <v>36722.35</v>
      </c>
      <c r="D319" s="5">
        <v>34069.32</v>
      </c>
      <c r="E319" s="5">
        <v>35791.279999999999</v>
      </c>
      <c r="F319" s="10">
        <v>52359854336</v>
      </c>
    </row>
    <row r="320" spans="1:6" x14ac:dyDescent="0.3">
      <c r="A320" s="1">
        <v>44212</v>
      </c>
      <c r="B320" s="5">
        <v>36821.65</v>
      </c>
      <c r="C320" s="5">
        <v>37864.370000000003</v>
      </c>
      <c r="D320" s="5">
        <v>35633.550000000003</v>
      </c>
      <c r="E320" s="5">
        <v>36178.14</v>
      </c>
      <c r="F320" s="10">
        <v>57706187875</v>
      </c>
    </row>
    <row r="321" spans="1:6" x14ac:dyDescent="0.3">
      <c r="A321" s="1">
        <v>44211</v>
      </c>
      <c r="B321" s="5">
        <v>39156.71</v>
      </c>
      <c r="C321" s="5">
        <v>39577.71</v>
      </c>
      <c r="D321" s="5">
        <v>34659.589999999997</v>
      </c>
      <c r="E321" s="5">
        <v>36825.370000000003</v>
      </c>
      <c r="F321" s="10">
        <v>67760757881</v>
      </c>
    </row>
    <row r="322" spans="1:6" x14ac:dyDescent="0.3">
      <c r="A322" s="1">
        <v>44210</v>
      </c>
      <c r="B322" s="5">
        <v>37325.11</v>
      </c>
      <c r="C322" s="5">
        <v>39966.410000000003</v>
      </c>
      <c r="D322" s="5">
        <v>36868.559999999998</v>
      </c>
      <c r="E322" s="5">
        <v>39187.33</v>
      </c>
      <c r="F322" s="10">
        <v>63615990033</v>
      </c>
    </row>
    <row r="323" spans="1:6" x14ac:dyDescent="0.3">
      <c r="A323" s="1">
        <v>44209</v>
      </c>
      <c r="B323" s="5">
        <v>33915.120000000003</v>
      </c>
      <c r="C323" s="5">
        <v>37599.96</v>
      </c>
      <c r="D323" s="5">
        <v>32584.67</v>
      </c>
      <c r="E323" s="5">
        <v>37316.36</v>
      </c>
      <c r="F323" s="10">
        <v>69364315979</v>
      </c>
    </row>
    <row r="324" spans="1:6" x14ac:dyDescent="0.3">
      <c r="A324" s="1">
        <v>44208</v>
      </c>
      <c r="B324" s="5">
        <v>35516.36</v>
      </c>
      <c r="C324" s="5">
        <v>36568.53</v>
      </c>
      <c r="D324" s="5">
        <v>32697.98</v>
      </c>
      <c r="E324" s="5">
        <v>33922.959999999999</v>
      </c>
      <c r="F324" s="10">
        <v>74773277909</v>
      </c>
    </row>
    <row r="325" spans="1:6" x14ac:dyDescent="0.3">
      <c r="A325" s="1">
        <v>44207</v>
      </c>
      <c r="B325" s="5">
        <v>38346.53</v>
      </c>
      <c r="C325" s="5">
        <v>38346.53</v>
      </c>
      <c r="D325" s="5">
        <v>30549.599999999999</v>
      </c>
      <c r="E325" s="5">
        <v>35566.660000000003</v>
      </c>
      <c r="F325" s="10">
        <v>123321000000</v>
      </c>
    </row>
    <row r="326" spans="1:6" x14ac:dyDescent="0.3">
      <c r="A326" s="1">
        <v>44206</v>
      </c>
      <c r="B326" s="5">
        <v>40254.22</v>
      </c>
      <c r="C326" s="5">
        <v>41420.19</v>
      </c>
      <c r="D326" s="5">
        <v>35984.629999999997</v>
      </c>
      <c r="E326" s="5">
        <v>38356.44</v>
      </c>
      <c r="F326" s="10">
        <v>79980747690</v>
      </c>
    </row>
    <row r="327" spans="1:6" x14ac:dyDescent="0.3">
      <c r="A327" s="1">
        <v>44205</v>
      </c>
      <c r="B327" s="5">
        <v>40788.639999999999</v>
      </c>
      <c r="C327" s="5">
        <v>41436.35</v>
      </c>
      <c r="D327" s="5">
        <v>38980.879999999997</v>
      </c>
      <c r="E327" s="5">
        <v>40254.550000000003</v>
      </c>
      <c r="F327" s="10">
        <v>61984162837</v>
      </c>
    </row>
    <row r="328" spans="1:6" x14ac:dyDescent="0.3">
      <c r="A328" s="1">
        <v>44204</v>
      </c>
      <c r="B328" s="5">
        <v>39381.769999999997</v>
      </c>
      <c r="C328" s="5">
        <v>41946.74</v>
      </c>
      <c r="D328" s="5">
        <v>36838.639999999999</v>
      </c>
      <c r="E328" s="5">
        <v>40797.61</v>
      </c>
      <c r="F328" s="10">
        <v>88107519480</v>
      </c>
    </row>
    <row r="329" spans="1:6" x14ac:dyDescent="0.3">
      <c r="A329" s="1">
        <v>44203</v>
      </c>
      <c r="B329" s="5">
        <v>36833.870000000003</v>
      </c>
      <c r="C329" s="5">
        <v>40180.370000000003</v>
      </c>
      <c r="D329" s="5">
        <v>36491.19</v>
      </c>
      <c r="E329" s="5">
        <v>39371.040000000001</v>
      </c>
      <c r="F329" s="10">
        <v>84762141031</v>
      </c>
    </row>
    <row r="330" spans="1:6" x14ac:dyDescent="0.3">
      <c r="A330" s="1">
        <v>44202</v>
      </c>
      <c r="B330" s="5">
        <v>34013.61</v>
      </c>
      <c r="C330" s="5">
        <v>36879.699999999997</v>
      </c>
      <c r="D330" s="5">
        <v>33514.03</v>
      </c>
      <c r="E330" s="5">
        <v>36824.36</v>
      </c>
      <c r="F330" s="10">
        <v>75289433811</v>
      </c>
    </row>
    <row r="331" spans="1:6" x14ac:dyDescent="0.3">
      <c r="A331" s="1">
        <v>44201</v>
      </c>
      <c r="B331" s="5">
        <v>31977.040000000001</v>
      </c>
      <c r="C331" s="5">
        <v>34437.589999999997</v>
      </c>
      <c r="D331" s="5">
        <v>30221.19</v>
      </c>
      <c r="E331" s="5">
        <v>33992.43</v>
      </c>
      <c r="F331" s="10">
        <v>67547324782</v>
      </c>
    </row>
    <row r="332" spans="1:6" x14ac:dyDescent="0.3">
      <c r="A332" s="1">
        <v>44200</v>
      </c>
      <c r="B332" s="5">
        <v>32810.949999999997</v>
      </c>
      <c r="C332" s="5">
        <v>33440.22</v>
      </c>
      <c r="D332" s="5">
        <v>28722.76</v>
      </c>
      <c r="E332" s="5">
        <v>31971.91</v>
      </c>
      <c r="F332" s="10">
        <v>81163475344</v>
      </c>
    </row>
    <row r="333" spans="1:6" x14ac:dyDescent="0.3">
      <c r="A333" s="1">
        <v>44199</v>
      </c>
      <c r="B333" s="5">
        <v>32129.41</v>
      </c>
      <c r="C333" s="5">
        <v>34608.559999999998</v>
      </c>
      <c r="D333" s="5">
        <v>32052.32</v>
      </c>
      <c r="E333" s="5">
        <v>32782.019999999997</v>
      </c>
      <c r="F333" s="10">
        <v>78665235202</v>
      </c>
    </row>
    <row r="334" spans="1:6" x14ac:dyDescent="0.3">
      <c r="A334" s="1">
        <v>44198</v>
      </c>
      <c r="B334" s="5">
        <v>29376.46</v>
      </c>
      <c r="C334" s="5">
        <v>33155.120000000003</v>
      </c>
      <c r="D334" s="5">
        <v>29091.18</v>
      </c>
      <c r="E334" s="5">
        <v>32127.27</v>
      </c>
      <c r="F334" s="10">
        <v>67865420765</v>
      </c>
    </row>
    <row r="335" spans="1:6" x14ac:dyDescent="0.3">
      <c r="A335" s="1">
        <v>44197</v>
      </c>
      <c r="B335" s="5">
        <v>28994.01</v>
      </c>
      <c r="C335" s="5">
        <v>29600.63</v>
      </c>
      <c r="D335" s="5">
        <v>28803.59</v>
      </c>
      <c r="E335" s="5">
        <v>29374.15</v>
      </c>
      <c r="F335" s="10">
        <v>40730301359</v>
      </c>
    </row>
    <row r="336" spans="1:6" x14ac:dyDescent="0.3">
      <c r="A336" s="1">
        <v>44196</v>
      </c>
      <c r="B336" s="5">
        <v>28841.57</v>
      </c>
      <c r="C336" s="5">
        <v>29244.880000000001</v>
      </c>
      <c r="D336" s="5">
        <v>28201.99</v>
      </c>
      <c r="E336" s="5">
        <v>29001.72</v>
      </c>
      <c r="F336" s="10">
        <v>46754964848</v>
      </c>
    </row>
    <row r="337" spans="1:6" x14ac:dyDescent="0.3">
      <c r="A337" s="1">
        <v>44195</v>
      </c>
      <c r="B337" s="5">
        <v>27360.09</v>
      </c>
      <c r="C337" s="5">
        <v>28937.74</v>
      </c>
      <c r="D337" s="5">
        <v>27360.09</v>
      </c>
      <c r="E337" s="5">
        <v>28840.95</v>
      </c>
      <c r="F337" s="10">
        <v>51287442704</v>
      </c>
    </row>
    <row r="338" spans="1:6" x14ac:dyDescent="0.3">
      <c r="A338" s="1">
        <v>44194</v>
      </c>
      <c r="B338" s="5">
        <v>27081.81</v>
      </c>
      <c r="C338" s="5">
        <v>27370.720000000001</v>
      </c>
      <c r="D338" s="5">
        <v>25987.3</v>
      </c>
      <c r="E338" s="5">
        <v>27362.44</v>
      </c>
      <c r="F338" s="10">
        <v>45265946774</v>
      </c>
    </row>
    <row r="339" spans="1:6" x14ac:dyDescent="0.3">
      <c r="A339" s="1">
        <v>44193</v>
      </c>
      <c r="B339" s="5">
        <v>26280.82</v>
      </c>
      <c r="C339" s="5">
        <v>27389.11</v>
      </c>
      <c r="D339" s="5">
        <v>26207.64</v>
      </c>
      <c r="E339" s="5">
        <v>27084.81</v>
      </c>
      <c r="F339" s="10">
        <v>49056742893</v>
      </c>
    </row>
    <row r="340" spans="1:6" x14ac:dyDescent="0.3">
      <c r="A340" s="1">
        <v>44192</v>
      </c>
      <c r="B340" s="5">
        <v>26439.37</v>
      </c>
      <c r="C340" s="5">
        <v>28288.84</v>
      </c>
      <c r="D340" s="5">
        <v>25922.77</v>
      </c>
      <c r="E340" s="5">
        <v>26272.29</v>
      </c>
      <c r="F340" s="10">
        <v>66479895605</v>
      </c>
    </row>
    <row r="341" spans="1:6" x14ac:dyDescent="0.3">
      <c r="A341" s="1">
        <v>44191</v>
      </c>
      <c r="B341" s="5">
        <v>24677.02</v>
      </c>
      <c r="C341" s="5">
        <v>26718.07</v>
      </c>
      <c r="D341" s="5">
        <v>24522.69</v>
      </c>
      <c r="E341" s="5">
        <v>26437.040000000001</v>
      </c>
      <c r="F341" s="10">
        <v>48332647295</v>
      </c>
    </row>
    <row r="342" spans="1:6" x14ac:dyDescent="0.3">
      <c r="A342" s="1">
        <v>44190</v>
      </c>
      <c r="B342" s="5">
        <v>23733.57</v>
      </c>
      <c r="C342" s="5">
        <v>24710.1</v>
      </c>
      <c r="D342" s="5">
        <v>23463.67</v>
      </c>
      <c r="E342" s="5">
        <v>24664.79</v>
      </c>
      <c r="F342" s="10">
        <v>42068395846</v>
      </c>
    </row>
    <row r="343" spans="1:6" x14ac:dyDescent="0.3">
      <c r="A343" s="1">
        <v>44189</v>
      </c>
      <c r="B343" s="5">
        <v>23240.2</v>
      </c>
      <c r="C343" s="5">
        <v>23768.34</v>
      </c>
      <c r="D343" s="5">
        <v>22777.599999999999</v>
      </c>
      <c r="E343" s="5">
        <v>23735.95</v>
      </c>
      <c r="F343" s="10">
        <v>41080759713</v>
      </c>
    </row>
    <row r="344" spans="1:6" x14ac:dyDescent="0.3">
      <c r="A344" s="1">
        <v>44188</v>
      </c>
      <c r="B344" s="5">
        <v>23781.97</v>
      </c>
      <c r="C344" s="5">
        <v>24024.49</v>
      </c>
      <c r="D344" s="5">
        <v>22802.65</v>
      </c>
      <c r="E344" s="5">
        <v>23241.34</v>
      </c>
      <c r="F344" s="10">
        <v>51146161904</v>
      </c>
    </row>
    <row r="345" spans="1:6" x14ac:dyDescent="0.3">
      <c r="A345" s="1">
        <v>44187</v>
      </c>
      <c r="B345" s="5">
        <v>22794.04</v>
      </c>
      <c r="C345" s="5">
        <v>23789.9</v>
      </c>
      <c r="D345" s="5">
        <v>22430.6</v>
      </c>
      <c r="E345" s="5">
        <v>23783.03</v>
      </c>
      <c r="F345" s="10">
        <v>44171632681</v>
      </c>
    </row>
    <row r="346" spans="1:6" x14ac:dyDescent="0.3">
      <c r="A346" s="1">
        <v>44186</v>
      </c>
      <c r="B346" s="5">
        <v>23474.46</v>
      </c>
      <c r="C346" s="5">
        <v>24059.98</v>
      </c>
      <c r="D346" s="5">
        <v>22159.37</v>
      </c>
      <c r="E346" s="5">
        <v>22803.08</v>
      </c>
      <c r="F346" s="10">
        <v>45852713981</v>
      </c>
    </row>
    <row r="347" spans="1:6" x14ac:dyDescent="0.3">
      <c r="A347" s="1">
        <v>44185</v>
      </c>
      <c r="B347" s="5">
        <v>23861.77</v>
      </c>
      <c r="C347" s="5">
        <v>24209.66</v>
      </c>
      <c r="D347" s="5">
        <v>23147.71</v>
      </c>
      <c r="E347" s="5">
        <v>23477.3</v>
      </c>
      <c r="F347" s="10">
        <v>37844228422</v>
      </c>
    </row>
    <row r="348" spans="1:6" x14ac:dyDescent="0.3">
      <c r="A348" s="1">
        <v>44184</v>
      </c>
      <c r="B348" s="5">
        <v>23132.87</v>
      </c>
      <c r="C348" s="5">
        <v>24085.86</v>
      </c>
      <c r="D348" s="5">
        <v>22826.47</v>
      </c>
      <c r="E348" s="5">
        <v>23869.83</v>
      </c>
      <c r="F348" s="10">
        <v>38487546580</v>
      </c>
    </row>
    <row r="349" spans="1:6" x14ac:dyDescent="0.3">
      <c r="A349" s="1">
        <v>44183</v>
      </c>
      <c r="B349" s="5">
        <v>22806.799999999999</v>
      </c>
      <c r="C349" s="5">
        <v>23238.6</v>
      </c>
      <c r="D349" s="5">
        <v>22399.81</v>
      </c>
      <c r="E349" s="5">
        <v>23137.96</v>
      </c>
      <c r="F349" s="10">
        <v>40387896275</v>
      </c>
    </row>
    <row r="350" spans="1:6" x14ac:dyDescent="0.3">
      <c r="A350" s="1">
        <v>44182</v>
      </c>
      <c r="B350" s="5">
        <v>21308.35</v>
      </c>
      <c r="C350" s="5">
        <v>23642.66</v>
      </c>
      <c r="D350" s="5">
        <v>21234.68</v>
      </c>
      <c r="E350" s="5">
        <v>22805.16</v>
      </c>
      <c r="F350" s="10">
        <v>71378606374</v>
      </c>
    </row>
    <row r="351" spans="1:6" x14ac:dyDescent="0.3">
      <c r="A351" s="1">
        <v>44181</v>
      </c>
      <c r="B351" s="5">
        <v>19418.82</v>
      </c>
      <c r="C351" s="5">
        <v>21458.91</v>
      </c>
      <c r="D351" s="5">
        <v>19298.32</v>
      </c>
      <c r="E351" s="5">
        <v>21310.6</v>
      </c>
      <c r="F351" s="10">
        <v>44409011479</v>
      </c>
    </row>
    <row r="352" spans="1:6" x14ac:dyDescent="0.3">
      <c r="A352" s="1">
        <v>44180</v>
      </c>
      <c r="B352" s="5">
        <v>19246.919999999998</v>
      </c>
      <c r="C352" s="5">
        <v>19525.009999999998</v>
      </c>
      <c r="D352" s="5">
        <v>19079.84</v>
      </c>
      <c r="E352" s="5">
        <v>19417.080000000002</v>
      </c>
      <c r="F352" s="10">
        <v>26741982541</v>
      </c>
    </row>
    <row r="353" spans="1:6" x14ac:dyDescent="0.3">
      <c r="A353" s="1">
        <v>44179</v>
      </c>
      <c r="B353" s="5">
        <v>19144.490000000002</v>
      </c>
      <c r="C353" s="5">
        <v>19305.099999999999</v>
      </c>
      <c r="D353" s="5">
        <v>19012.71</v>
      </c>
      <c r="E353" s="5">
        <v>19246.64</v>
      </c>
      <c r="F353" s="10">
        <v>22473997681</v>
      </c>
    </row>
    <row r="354" spans="1:6" x14ac:dyDescent="0.3">
      <c r="A354" s="1">
        <v>44178</v>
      </c>
      <c r="B354" s="5">
        <v>18806.77</v>
      </c>
      <c r="C354" s="5">
        <v>19381.54</v>
      </c>
      <c r="D354" s="5">
        <v>18734.330000000002</v>
      </c>
      <c r="E354" s="5">
        <v>19142.38</v>
      </c>
      <c r="F354" s="10">
        <v>25450468637</v>
      </c>
    </row>
    <row r="355" spans="1:6" x14ac:dyDescent="0.3">
      <c r="A355" s="1">
        <v>44177</v>
      </c>
      <c r="B355" s="5">
        <v>18051.32</v>
      </c>
      <c r="C355" s="5">
        <v>18919.55</v>
      </c>
      <c r="D355" s="5">
        <v>18046.04</v>
      </c>
      <c r="E355" s="5">
        <v>18803.66</v>
      </c>
      <c r="F355" s="10">
        <v>21752580802</v>
      </c>
    </row>
    <row r="356" spans="1:6" x14ac:dyDescent="0.3">
      <c r="A356" s="1">
        <v>44176</v>
      </c>
      <c r="B356" s="5">
        <v>18263.93</v>
      </c>
      <c r="C356" s="5">
        <v>18268.45</v>
      </c>
      <c r="D356" s="5">
        <v>17619.53</v>
      </c>
      <c r="E356" s="5">
        <v>18058.900000000001</v>
      </c>
      <c r="F356" s="10">
        <v>27919640985</v>
      </c>
    </row>
    <row r="357" spans="1:6" x14ac:dyDescent="0.3">
      <c r="A357" s="1">
        <v>44175</v>
      </c>
      <c r="B357" s="5">
        <v>18553.3</v>
      </c>
      <c r="C357" s="5">
        <v>18553.3</v>
      </c>
      <c r="D357" s="5">
        <v>17957.07</v>
      </c>
      <c r="E357" s="5">
        <v>18264.990000000002</v>
      </c>
      <c r="F357" s="10">
        <v>25547132265</v>
      </c>
    </row>
    <row r="358" spans="1:6" x14ac:dyDescent="0.3">
      <c r="A358" s="1">
        <v>44174</v>
      </c>
      <c r="B358" s="5">
        <v>18320.88</v>
      </c>
      <c r="C358" s="5">
        <v>18626.29</v>
      </c>
      <c r="D358" s="5">
        <v>17935.55</v>
      </c>
      <c r="E358" s="5">
        <v>18553.919999999998</v>
      </c>
      <c r="F358" s="10">
        <v>34420373071</v>
      </c>
    </row>
    <row r="359" spans="1:6" x14ac:dyDescent="0.3">
      <c r="A359" s="1">
        <v>44173</v>
      </c>
      <c r="B359" s="5">
        <v>19191.53</v>
      </c>
      <c r="C359" s="5">
        <v>19283.48</v>
      </c>
      <c r="D359" s="5">
        <v>18269.95</v>
      </c>
      <c r="E359" s="5">
        <v>18321.14</v>
      </c>
      <c r="F359" s="10">
        <v>31692288756</v>
      </c>
    </row>
    <row r="360" spans="1:6" x14ac:dyDescent="0.3">
      <c r="A360" s="1">
        <v>44172</v>
      </c>
      <c r="B360" s="5">
        <v>19343.13</v>
      </c>
      <c r="C360" s="5">
        <v>19411.830000000002</v>
      </c>
      <c r="D360" s="5">
        <v>18931.14</v>
      </c>
      <c r="E360" s="5">
        <v>19191.63</v>
      </c>
      <c r="F360" s="10">
        <v>26896357742</v>
      </c>
    </row>
    <row r="361" spans="1:6" x14ac:dyDescent="0.3">
      <c r="A361" s="1">
        <v>44171</v>
      </c>
      <c r="B361" s="5">
        <v>19154.18</v>
      </c>
      <c r="C361" s="5">
        <v>19390.5</v>
      </c>
      <c r="D361" s="5">
        <v>18897.89</v>
      </c>
      <c r="E361" s="5">
        <v>19345.12</v>
      </c>
      <c r="F361" s="10">
        <v>25293775714</v>
      </c>
    </row>
    <row r="362" spans="1:6" x14ac:dyDescent="0.3">
      <c r="A362" s="1">
        <v>44170</v>
      </c>
      <c r="B362" s="5">
        <v>18698.39</v>
      </c>
      <c r="C362" s="5">
        <v>19160.45</v>
      </c>
      <c r="D362" s="5">
        <v>18590.189999999999</v>
      </c>
      <c r="E362" s="5">
        <v>19154.23</v>
      </c>
      <c r="F362" s="10">
        <v>27242455064</v>
      </c>
    </row>
    <row r="363" spans="1:6" x14ac:dyDescent="0.3">
      <c r="A363" s="1">
        <v>44169</v>
      </c>
      <c r="B363" s="5">
        <v>19446.97</v>
      </c>
      <c r="C363" s="5">
        <v>19511.400000000001</v>
      </c>
      <c r="D363" s="5">
        <v>18697.189999999999</v>
      </c>
      <c r="E363" s="5">
        <v>18699.77</v>
      </c>
      <c r="F363" s="10">
        <v>33872388058</v>
      </c>
    </row>
    <row r="364" spans="1:6" x14ac:dyDescent="0.3">
      <c r="A364" s="1">
        <v>44168</v>
      </c>
      <c r="B364" s="5">
        <v>19205.93</v>
      </c>
      <c r="C364" s="5">
        <v>19566.189999999999</v>
      </c>
      <c r="D364" s="5">
        <v>18925.78</v>
      </c>
      <c r="E364" s="5">
        <v>19445.400000000001</v>
      </c>
      <c r="F364" s="10">
        <v>31930317405</v>
      </c>
    </row>
    <row r="365" spans="1:6" x14ac:dyDescent="0.3">
      <c r="A365" s="1">
        <v>44167</v>
      </c>
      <c r="B365" s="5">
        <v>18801.740000000002</v>
      </c>
      <c r="C365" s="5">
        <v>19308.330000000002</v>
      </c>
      <c r="D365" s="5">
        <v>18347.72</v>
      </c>
      <c r="E365" s="5">
        <v>19201.09</v>
      </c>
      <c r="F365" s="10">
        <v>37387697139</v>
      </c>
    </row>
    <row r="366" spans="1:6" x14ac:dyDescent="0.3">
      <c r="A366" s="1">
        <v>44166</v>
      </c>
      <c r="B366" s="5">
        <v>19633.77</v>
      </c>
      <c r="C366" s="5">
        <v>19845.98</v>
      </c>
      <c r="D366" s="5">
        <v>18321.919999999998</v>
      </c>
      <c r="E366" s="5">
        <v>18803</v>
      </c>
      <c r="F366" s="10">
        <v>49633658712</v>
      </c>
    </row>
  </sheetData>
  <autoFilter ref="A1:F3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8"/>
  <sheetViews>
    <sheetView zoomScale="130" zoomScaleNormal="130" workbookViewId="0"/>
  </sheetViews>
  <sheetFormatPr defaultRowHeight="14.4" x14ac:dyDescent="0.3"/>
  <cols>
    <col min="1" max="1" width="2.33203125" style="3" customWidth="1"/>
    <col min="2" max="3" width="10" style="6" bestFit="1" customWidth="1"/>
    <col min="4" max="4" width="9.77734375" style="6" bestFit="1" customWidth="1"/>
    <col min="5" max="5" width="15.44140625" style="3" bestFit="1" customWidth="1"/>
    <col min="6" max="6" width="8.88671875" style="3"/>
    <col min="7" max="7" width="11.88671875" style="3" bestFit="1" customWidth="1"/>
    <col min="8" max="8" width="6.109375" style="3" bestFit="1" customWidth="1"/>
    <col min="9" max="16384" width="8.88671875" style="3"/>
  </cols>
  <sheetData>
    <row r="1" spans="2:8" ht="21" x14ac:dyDescent="0.4">
      <c r="B1" s="21" t="s">
        <v>36</v>
      </c>
      <c r="C1" s="21"/>
      <c r="D1" s="21"/>
      <c r="E1" s="21"/>
    </row>
    <row r="3" spans="2:8" x14ac:dyDescent="0.3">
      <c r="B3" s="18" t="s">
        <v>1</v>
      </c>
      <c r="C3" s="18" t="s">
        <v>4</v>
      </c>
      <c r="D3" s="18" t="s">
        <v>20</v>
      </c>
      <c r="E3" s="17" t="s">
        <v>25</v>
      </c>
      <c r="G3" s="17" t="s">
        <v>22</v>
      </c>
      <c r="H3" s="17" t="s">
        <v>21</v>
      </c>
    </row>
    <row r="4" spans="2:8" x14ac:dyDescent="0.3">
      <c r="B4" s="6">
        <v>57830.11</v>
      </c>
      <c r="C4" s="6">
        <v>57005.43</v>
      </c>
      <c r="D4" s="6">
        <f>C4 - B4</f>
        <v>-824.68000000000029</v>
      </c>
      <c r="E4" s="3" t="str">
        <f>IF(D4&gt;0, "Positive", "Negative")</f>
        <v>Negative</v>
      </c>
      <c r="G4" s="4" t="s">
        <v>23</v>
      </c>
      <c r="H4" s="3">
        <f>COUNTIF(E$4:E$368, "Positive")</f>
        <v>190</v>
      </c>
    </row>
    <row r="5" spans="2:8" x14ac:dyDescent="0.3">
      <c r="B5" s="6">
        <v>57291.9</v>
      </c>
      <c r="C5" s="6">
        <v>57806.57</v>
      </c>
      <c r="D5" s="6">
        <f>C5 - B5</f>
        <v>514.66999999999825</v>
      </c>
      <c r="E5" s="3" t="str">
        <f>IF(D5&gt;0, "Positive", "Negative")</f>
        <v>Positive</v>
      </c>
      <c r="G5" s="4" t="s">
        <v>24</v>
      </c>
      <c r="H5" s="3">
        <f>COUNTIF(D$4:D$368, "&lt;0")</f>
        <v>175</v>
      </c>
    </row>
    <row r="6" spans="2:8" x14ac:dyDescent="0.3">
      <c r="B6" s="6">
        <v>54813.02</v>
      </c>
      <c r="C6" s="6">
        <v>57248.46</v>
      </c>
      <c r="D6" s="6">
        <f t="shared" ref="D6:D69" si="0">C6 - B6</f>
        <v>2435.4400000000023</v>
      </c>
      <c r="E6" s="3" t="str">
        <f t="shared" ref="E6:E69" si="1">IF(D6&gt;0, "Positive", "Negative")</f>
        <v>Positive</v>
      </c>
    </row>
    <row r="7" spans="2:8" x14ac:dyDescent="0.3">
      <c r="B7" s="6">
        <v>53736.43</v>
      </c>
      <c r="C7" s="6">
        <v>54815.08</v>
      </c>
      <c r="D7" s="6">
        <f t="shared" si="0"/>
        <v>1078.6500000000015</v>
      </c>
      <c r="E7" s="3" t="str">
        <f t="shared" si="1"/>
        <v>Positive</v>
      </c>
    </row>
    <row r="8" spans="2:8" x14ac:dyDescent="0.3">
      <c r="B8" s="6">
        <v>58960.29</v>
      </c>
      <c r="C8" s="6">
        <v>53569.760000000002</v>
      </c>
      <c r="D8" s="6">
        <f t="shared" si="0"/>
        <v>-5390.5299999999988</v>
      </c>
      <c r="E8" s="3" t="str">
        <f t="shared" si="1"/>
        <v>Negative</v>
      </c>
    </row>
    <row r="9" spans="2:8" x14ac:dyDescent="0.3">
      <c r="B9" s="6">
        <v>57165.42</v>
      </c>
      <c r="C9" s="6">
        <v>57274.68</v>
      </c>
      <c r="D9" s="6">
        <f t="shared" si="0"/>
        <v>109.26000000000204</v>
      </c>
      <c r="E9" s="3" t="str">
        <f t="shared" si="1"/>
        <v>Positive</v>
      </c>
    </row>
    <row r="10" spans="2:8" x14ac:dyDescent="0.3">
      <c r="B10" s="6">
        <v>57565.85</v>
      </c>
      <c r="C10" s="6">
        <v>56280.43</v>
      </c>
      <c r="D10" s="6">
        <f t="shared" si="0"/>
        <v>-1285.4199999999983</v>
      </c>
      <c r="E10" s="3" t="str">
        <f t="shared" si="1"/>
        <v>Negative</v>
      </c>
    </row>
    <row r="11" spans="2:8" x14ac:dyDescent="0.3">
      <c r="B11" s="6">
        <v>56304.56</v>
      </c>
      <c r="C11" s="6">
        <v>57569.07</v>
      </c>
      <c r="D11" s="6">
        <f t="shared" si="0"/>
        <v>1264.510000000002</v>
      </c>
      <c r="E11" s="3" t="str">
        <f t="shared" si="1"/>
        <v>Positive</v>
      </c>
    </row>
    <row r="12" spans="2:8" x14ac:dyDescent="0.3">
      <c r="B12" s="6">
        <v>58706.85</v>
      </c>
      <c r="C12" s="6">
        <v>56289.29</v>
      </c>
      <c r="D12" s="6">
        <f t="shared" si="0"/>
        <v>-2417.5599999999977</v>
      </c>
      <c r="E12" s="3" t="str">
        <f t="shared" si="1"/>
        <v>Negative</v>
      </c>
    </row>
    <row r="13" spans="2:8" x14ac:dyDescent="0.3">
      <c r="B13" s="6">
        <v>59730.51</v>
      </c>
      <c r="C13" s="6">
        <v>58730.48</v>
      </c>
      <c r="D13" s="6">
        <f t="shared" si="0"/>
        <v>-1000.0299999999988</v>
      </c>
      <c r="E13" s="3" t="str">
        <f t="shared" si="1"/>
        <v>Negative</v>
      </c>
    </row>
    <row r="14" spans="2:8" x14ac:dyDescent="0.3">
      <c r="B14" s="6">
        <v>58115.08</v>
      </c>
      <c r="C14" s="6">
        <v>59697.2</v>
      </c>
      <c r="D14" s="6">
        <f t="shared" si="0"/>
        <v>1582.1199999999953</v>
      </c>
      <c r="E14" s="3" t="str">
        <f t="shared" si="1"/>
        <v>Positive</v>
      </c>
    </row>
    <row r="15" spans="2:8" x14ac:dyDescent="0.3">
      <c r="B15" s="6">
        <v>56896.13</v>
      </c>
      <c r="C15" s="6">
        <v>58119.58</v>
      </c>
      <c r="D15" s="6">
        <f t="shared" si="0"/>
        <v>1223.4500000000044</v>
      </c>
      <c r="E15" s="3" t="str">
        <f t="shared" si="1"/>
        <v>Positive</v>
      </c>
    </row>
    <row r="16" spans="2:8" x14ac:dyDescent="0.3">
      <c r="B16" s="6">
        <v>60360.14</v>
      </c>
      <c r="C16" s="6">
        <v>56942.14</v>
      </c>
      <c r="D16" s="6">
        <f t="shared" si="0"/>
        <v>-3418</v>
      </c>
      <c r="E16" s="3" t="str">
        <f t="shared" si="1"/>
        <v>Negative</v>
      </c>
    </row>
    <row r="17" spans="2:5" x14ac:dyDescent="0.3">
      <c r="B17" s="6">
        <v>60139.62</v>
      </c>
      <c r="C17" s="6">
        <v>60368.01</v>
      </c>
      <c r="D17" s="6">
        <f t="shared" si="0"/>
        <v>228.38999999999942</v>
      </c>
      <c r="E17" s="3" t="str">
        <f t="shared" si="1"/>
        <v>Positive</v>
      </c>
    </row>
    <row r="18" spans="2:5" x14ac:dyDescent="0.3">
      <c r="B18" s="6">
        <v>63721.2</v>
      </c>
      <c r="C18" s="6">
        <v>60161.25</v>
      </c>
      <c r="D18" s="6">
        <f t="shared" si="0"/>
        <v>-3559.9499999999971</v>
      </c>
      <c r="E18" s="3" t="str">
        <f t="shared" si="1"/>
        <v>Negative</v>
      </c>
    </row>
    <row r="19" spans="2:5" x14ac:dyDescent="0.3">
      <c r="B19" s="6">
        <v>65521.29</v>
      </c>
      <c r="C19" s="6">
        <v>63557.87</v>
      </c>
      <c r="D19" s="6">
        <f t="shared" si="0"/>
        <v>-1963.4199999999983</v>
      </c>
      <c r="E19" s="3" t="str">
        <f t="shared" si="1"/>
        <v>Negative</v>
      </c>
    </row>
    <row r="20" spans="2:5" x14ac:dyDescent="0.3">
      <c r="B20" s="6">
        <v>64455.37</v>
      </c>
      <c r="C20" s="6">
        <v>65466.84</v>
      </c>
      <c r="D20" s="6">
        <f t="shared" si="0"/>
        <v>1011.4699999999939</v>
      </c>
      <c r="E20" s="3" t="str">
        <f t="shared" si="1"/>
        <v>Positive</v>
      </c>
    </row>
    <row r="21" spans="2:5" x14ac:dyDescent="0.3">
      <c r="B21" s="6">
        <v>64158.12</v>
      </c>
      <c r="C21" s="6">
        <v>64469.53</v>
      </c>
      <c r="D21" s="6">
        <f t="shared" si="0"/>
        <v>311.40999999999622</v>
      </c>
      <c r="E21" s="3" t="str">
        <f t="shared" si="1"/>
        <v>Positive</v>
      </c>
    </row>
    <row r="22" spans="2:5" x14ac:dyDescent="0.3">
      <c r="B22" s="6">
        <v>64863.98</v>
      </c>
      <c r="C22" s="6">
        <v>64155.94</v>
      </c>
      <c r="D22" s="6">
        <f t="shared" si="0"/>
        <v>-708.04000000000087</v>
      </c>
      <c r="E22" s="3" t="str">
        <f t="shared" si="1"/>
        <v>Negative</v>
      </c>
    </row>
    <row r="23" spans="2:5" x14ac:dyDescent="0.3">
      <c r="B23" s="6">
        <v>64978.89</v>
      </c>
      <c r="C23" s="6">
        <v>64949.96</v>
      </c>
      <c r="D23" s="6">
        <f t="shared" si="0"/>
        <v>-28.930000000000291</v>
      </c>
      <c r="E23" s="3" t="str">
        <f t="shared" si="1"/>
        <v>Negative</v>
      </c>
    </row>
    <row r="24" spans="2:5" x14ac:dyDescent="0.3">
      <c r="B24" s="6">
        <v>66953.34</v>
      </c>
      <c r="C24" s="6">
        <v>64995.23</v>
      </c>
      <c r="D24" s="6">
        <f t="shared" si="0"/>
        <v>-1958.1099999999933</v>
      </c>
      <c r="E24" s="3" t="str">
        <f t="shared" si="1"/>
        <v>Negative</v>
      </c>
    </row>
    <row r="25" spans="2:5" x14ac:dyDescent="0.3">
      <c r="B25" s="6">
        <v>67549.740000000005</v>
      </c>
      <c r="C25" s="6">
        <v>66971.83</v>
      </c>
      <c r="D25" s="6">
        <f t="shared" si="0"/>
        <v>-577.91000000000349</v>
      </c>
      <c r="E25" s="3" t="str">
        <f t="shared" si="1"/>
        <v>Negative</v>
      </c>
    </row>
    <row r="26" spans="2:5" x14ac:dyDescent="0.3">
      <c r="B26" s="6">
        <v>63344.07</v>
      </c>
      <c r="C26" s="6">
        <v>67566.83</v>
      </c>
      <c r="D26" s="6">
        <f t="shared" si="0"/>
        <v>4222.760000000002</v>
      </c>
      <c r="E26" s="3" t="str">
        <f t="shared" si="1"/>
        <v>Positive</v>
      </c>
    </row>
    <row r="27" spans="2:5" x14ac:dyDescent="0.3">
      <c r="B27" s="6">
        <v>61554.92</v>
      </c>
      <c r="C27" s="6">
        <v>63326.99</v>
      </c>
      <c r="D27" s="6">
        <f t="shared" si="0"/>
        <v>1772.0699999999997</v>
      </c>
      <c r="E27" s="3" t="str">
        <f t="shared" si="1"/>
        <v>Positive</v>
      </c>
    </row>
    <row r="28" spans="2:5" x14ac:dyDescent="0.3">
      <c r="B28" s="6">
        <v>61068.87</v>
      </c>
      <c r="C28" s="6">
        <v>61527.48</v>
      </c>
      <c r="D28" s="6">
        <f t="shared" si="0"/>
        <v>458.61000000000058</v>
      </c>
      <c r="E28" s="3" t="str">
        <f t="shared" si="1"/>
        <v>Positive</v>
      </c>
    </row>
    <row r="29" spans="2:5" x14ac:dyDescent="0.3">
      <c r="B29" s="6">
        <v>61460.08</v>
      </c>
      <c r="C29" s="6">
        <v>61125.67</v>
      </c>
      <c r="D29" s="6">
        <f t="shared" si="0"/>
        <v>-334.41000000000349</v>
      </c>
      <c r="E29" s="3" t="str">
        <f t="shared" si="1"/>
        <v>Negative</v>
      </c>
    </row>
    <row r="30" spans="2:5" x14ac:dyDescent="0.3">
      <c r="B30" s="6">
        <v>62941.8</v>
      </c>
      <c r="C30" s="6">
        <v>61452.23</v>
      </c>
      <c r="D30" s="6">
        <f t="shared" si="0"/>
        <v>-1489.5699999999997</v>
      </c>
      <c r="E30" s="3" t="str">
        <f t="shared" si="1"/>
        <v>Negative</v>
      </c>
    </row>
    <row r="31" spans="2:5" x14ac:dyDescent="0.3">
      <c r="B31" s="6">
        <v>63254.33</v>
      </c>
      <c r="C31" s="6">
        <v>62970.05</v>
      </c>
      <c r="D31" s="6">
        <f t="shared" si="0"/>
        <v>-284.27999999999884</v>
      </c>
      <c r="E31" s="3" t="str">
        <f t="shared" si="1"/>
        <v>Negative</v>
      </c>
    </row>
    <row r="32" spans="2:5" x14ac:dyDescent="0.3">
      <c r="B32" s="6">
        <v>60963.25</v>
      </c>
      <c r="C32" s="6">
        <v>63226.400000000001</v>
      </c>
      <c r="D32" s="6">
        <f t="shared" si="0"/>
        <v>2263.1500000000015</v>
      </c>
      <c r="E32" s="3" t="str">
        <f t="shared" si="1"/>
        <v>Positive</v>
      </c>
    </row>
    <row r="33" spans="2:5" x14ac:dyDescent="0.3">
      <c r="B33" s="6">
        <v>61320.45</v>
      </c>
      <c r="C33" s="6">
        <v>61004.41</v>
      </c>
      <c r="D33" s="6">
        <f t="shared" si="0"/>
        <v>-316.0399999999936</v>
      </c>
      <c r="E33" s="3" t="str">
        <f t="shared" si="1"/>
        <v>Negative</v>
      </c>
    </row>
    <row r="34" spans="2:5" x14ac:dyDescent="0.3">
      <c r="B34" s="6">
        <v>61850.49</v>
      </c>
      <c r="C34" s="6">
        <v>61318.96</v>
      </c>
      <c r="D34" s="6">
        <f t="shared" si="0"/>
        <v>-531.52999999999884</v>
      </c>
      <c r="E34" s="3" t="str">
        <f t="shared" si="1"/>
        <v>Negative</v>
      </c>
    </row>
    <row r="35" spans="2:5" x14ac:dyDescent="0.3">
      <c r="B35" s="6">
        <v>62239.360000000001</v>
      </c>
      <c r="C35" s="6">
        <v>61888.83</v>
      </c>
      <c r="D35" s="6">
        <f t="shared" si="0"/>
        <v>-350.52999999999884</v>
      </c>
      <c r="E35" s="3" t="str">
        <f t="shared" si="1"/>
        <v>Negative</v>
      </c>
    </row>
    <row r="36" spans="2:5" x14ac:dyDescent="0.3">
      <c r="B36" s="6">
        <v>60624.87</v>
      </c>
      <c r="C36" s="6">
        <v>62227.96</v>
      </c>
      <c r="D36" s="6">
        <f t="shared" si="0"/>
        <v>1603.0899999999965</v>
      </c>
      <c r="E36" s="3" t="str">
        <f t="shared" si="1"/>
        <v>Positive</v>
      </c>
    </row>
    <row r="37" spans="2:5" x14ac:dyDescent="0.3">
      <c r="B37" s="6">
        <v>58470.73</v>
      </c>
      <c r="C37" s="6">
        <v>60622.14</v>
      </c>
      <c r="D37" s="6">
        <f t="shared" si="0"/>
        <v>2151.4099999999962</v>
      </c>
      <c r="E37" s="3" t="str">
        <f t="shared" si="1"/>
        <v>Positive</v>
      </c>
    </row>
    <row r="38" spans="2:5" x14ac:dyDescent="0.3">
      <c r="B38" s="6">
        <v>60352</v>
      </c>
      <c r="C38" s="6">
        <v>58482.39</v>
      </c>
      <c r="D38" s="6">
        <f t="shared" si="0"/>
        <v>-1869.6100000000006</v>
      </c>
      <c r="E38" s="3" t="str">
        <f t="shared" si="1"/>
        <v>Negative</v>
      </c>
    </row>
    <row r="39" spans="2:5" x14ac:dyDescent="0.3">
      <c r="B39" s="6">
        <v>63032.76</v>
      </c>
      <c r="C39" s="6">
        <v>60363.79</v>
      </c>
      <c r="D39" s="6">
        <f t="shared" si="0"/>
        <v>-2668.9700000000012</v>
      </c>
      <c r="E39" s="3" t="str">
        <f t="shared" si="1"/>
        <v>Negative</v>
      </c>
    </row>
    <row r="40" spans="2:5" x14ac:dyDescent="0.3">
      <c r="B40" s="6">
        <v>60893.93</v>
      </c>
      <c r="C40" s="6">
        <v>63039.83</v>
      </c>
      <c r="D40" s="6">
        <f t="shared" si="0"/>
        <v>2145.9000000000015</v>
      </c>
      <c r="E40" s="3" t="str">
        <f t="shared" si="1"/>
        <v>Positive</v>
      </c>
    </row>
    <row r="41" spans="2:5" x14ac:dyDescent="0.3">
      <c r="B41" s="6">
        <v>61368.34</v>
      </c>
      <c r="C41" s="6">
        <v>60930.84</v>
      </c>
      <c r="D41" s="6">
        <f t="shared" si="0"/>
        <v>-437.5</v>
      </c>
      <c r="E41" s="3" t="str">
        <f t="shared" si="1"/>
        <v>Negative</v>
      </c>
    </row>
    <row r="42" spans="2:5" x14ac:dyDescent="0.3">
      <c r="B42" s="6">
        <v>60694.63</v>
      </c>
      <c r="C42" s="6">
        <v>61393.62</v>
      </c>
      <c r="D42" s="6">
        <f t="shared" si="0"/>
        <v>698.99000000000524</v>
      </c>
      <c r="E42" s="3" t="str">
        <f t="shared" si="1"/>
        <v>Positive</v>
      </c>
    </row>
    <row r="43" spans="2:5" x14ac:dyDescent="0.3">
      <c r="B43" s="6">
        <v>62237.89</v>
      </c>
      <c r="C43" s="6">
        <v>60692.26</v>
      </c>
      <c r="D43" s="6">
        <f t="shared" si="0"/>
        <v>-1545.6299999999974</v>
      </c>
      <c r="E43" s="3" t="str">
        <f t="shared" si="1"/>
        <v>Negative</v>
      </c>
    </row>
    <row r="44" spans="2:5" x14ac:dyDescent="0.3">
      <c r="B44" s="6">
        <v>66002.23</v>
      </c>
      <c r="C44" s="6">
        <v>62210.17</v>
      </c>
      <c r="D44" s="6">
        <f t="shared" si="0"/>
        <v>-3792.0599999999977</v>
      </c>
      <c r="E44" s="3" t="str">
        <f t="shared" si="1"/>
        <v>Negative</v>
      </c>
    </row>
    <row r="45" spans="2:5" x14ac:dyDescent="0.3">
      <c r="B45" s="6">
        <v>64284.59</v>
      </c>
      <c r="C45" s="6">
        <v>65992.84</v>
      </c>
      <c r="D45" s="6">
        <f t="shared" si="0"/>
        <v>1708.25</v>
      </c>
      <c r="E45" s="3" t="str">
        <f t="shared" si="1"/>
        <v>Positive</v>
      </c>
    </row>
    <row r="46" spans="2:5" x14ac:dyDescent="0.3">
      <c r="B46" s="6">
        <v>62043.17</v>
      </c>
      <c r="C46" s="6">
        <v>64261.99</v>
      </c>
      <c r="D46" s="6">
        <f t="shared" si="0"/>
        <v>2218.8199999999997</v>
      </c>
      <c r="E46" s="3" t="str">
        <f t="shared" si="1"/>
        <v>Positive</v>
      </c>
    </row>
    <row r="47" spans="2:5" x14ac:dyDescent="0.3">
      <c r="B47" s="6">
        <v>61548.800000000003</v>
      </c>
      <c r="C47" s="6">
        <v>62026.080000000002</v>
      </c>
      <c r="D47" s="6">
        <f t="shared" si="0"/>
        <v>477.27999999999884</v>
      </c>
      <c r="E47" s="3" t="str">
        <f t="shared" si="1"/>
        <v>Positive</v>
      </c>
    </row>
    <row r="48" spans="2:5" x14ac:dyDescent="0.3">
      <c r="B48" s="6">
        <v>60887.65</v>
      </c>
      <c r="C48" s="6">
        <v>61553.62</v>
      </c>
      <c r="D48" s="6">
        <f t="shared" si="0"/>
        <v>665.97000000000116</v>
      </c>
      <c r="E48" s="3" t="str">
        <f t="shared" si="1"/>
        <v>Positive</v>
      </c>
    </row>
    <row r="49" spans="2:5" x14ac:dyDescent="0.3">
      <c r="B49" s="6">
        <v>61609.53</v>
      </c>
      <c r="C49" s="6">
        <v>60892.18</v>
      </c>
      <c r="D49" s="6">
        <f t="shared" si="0"/>
        <v>-717.34999999999854</v>
      </c>
      <c r="E49" s="3" t="str">
        <f t="shared" si="1"/>
        <v>Negative</v>
      </c>
    </row>
    <row r="50" spans="2:5" x14ac:dyDescent="0.3">
      <c r="B50" s="6">
        <v>57345.9</v>
      </c>
      <c r="C50" s="6">
        <v>61593.95</v>
      </c>
      <c r="D50" s="6">
        <f t="shared" si="0"/>
        <v>4248.0499999999956</v>
      </c>
      <c r="E50" s="3" t="str">
        <f t="shared" si="1"/>
        <v>Positive</v>
      </c>
    </row>
    <row r="51" spans="2:5" x14ac:dyDescent="0.3">
      <c r="B51" s="6">
        <v>57372.83</v>
      </c>
      <c r="C51" s="6">
        <v>57321.53</v>
      </c>
      <c r="D51" s="6">
        <f t="shared" si="0"/>
        <v>-51.30000000000291</v>
      </c>
      <c r="E51" s="3" t="str">
        <f t="shared" si="1"/>
        <v>Negative</v>
      </c>
    </row>
    <row r="52" spans="2:5" x14ac:dyDescent="0.3">
      <c r="B52" s="6">
        <v>56038.26</v>
      </c>
      <c r="C52" s="6">
        <v>57401.1</v>
      </c>
      <c r="D52" s="6">
        <f t="shared" si="0"/>
        <v>1362.8399999999965</v>
      </c>
      <c r="E52" s="3" t="str">
        <f t="shared" si="1"/>
        <v>Positive</v>
      </c>
    </row>
    <row r="53" spans="2:5" x14ac:dyDescent="0.3">
      <c r="B53" s="6">
        <v>57526.83</v>
      </c>
      <c r="C53" s="6">
        <v>56041.06</v>
      </c>
      <c r="D53" s="6">
        <f t="shared" si="0"/>
        <v>-1485.7700000000041</v>
      </c>
      <c r="E53" s="3" t="str">
        <f t="shared" si="1"/>
        <v>Negative</v>
      </c>
    </row>
    <row r="54" spans="2:5" x14ac:dyDescent="0.3">
      <c r="B54" s="6">
        <v>54734.12</v>
      </c>
      <c r="C54" s="6">
        <v>57484.79</v>
      </c>
      <c r="D54" s="6">
        <f t="shared" si="0"/>
        <v>2750.6699999999983</v>
      </c>
      <c r="E54" s="3" t="str">
        <f t="shared" si="1"/>
        <v>Positive</v>
      </c>
    </row>
    <row r="55" spans="2:5" x14ac:dyDescent="0.3">
      <c r="B55" s="6">
        <v>54952.82</v>
      </c>
      <c r="C55" s="6">
        <v>54771.58</v>
      </c>
      <c r="D55" s="6">
        <f t="shared" si="0"/>
        <v>-181.23999999999796</v>
      </c>
      <c r="E55" s="3" t="str">
        <f t="shared" si="1"/>
        <v>Negative</v>
      </c>
    </row>
    <row r="56" spans="2:5" x14ac:dyDescent="0.3">
      <c r="B56" s="6">
        <v>53929.78</v>
      </c>
      <c r="C56" s="6">
        <v>54968.22</v>
      </c>
      <c r="D56" s="6">
        <f t="shared" si="0"/>
        <v>1038.4400000000023</v>
      </c>
      <c r="E56" s="3" t="str">
        <f t="shared" si="1"/>
        <v>Positive</v>
      </c>
    </row>
    <row r="57" spans="2:5" x14ac:dyDescent="0.3">
      <c r="B57" s="6">
        <v>53802.15</v>
      </c>
      <c r="C57" s="6">
        <v>53967.85</v>
      </c>
      <c r="D57" s="6">
        <f t="shared" si="0"/>
        <v>165.69999999999709</v>
      </c>
      <c r="E57" s="3" t="str">
        <f t="shared" si="1"/>
        <v>Positive</v>
      </c>
    </row>
    <row r="58" spans="2:5" x14ac:dyDescent="0.3">
      <c r="B58" s="6">
        <v>55338.62</v>
      </c>
      <c r="C58" s="6">
        <v>53805.99</v>
      </c>
      <c r="D58" s="6">
        <f t="shared" si="0"/>
        <v>-1532.6300000000047</v>
      </c>
      <c r="E58" s="3" t="str">
        <f t="shared" si="1"/>
        <v>Negative</v>
      </c>
    </row>
    <row r="59" spans="2:5" x14ac:dyDescent="0.3">
      <c r="B59" s="6">
        <v>51486.67</v>
      </c>
      <c r="C59" s="6">
        <v>55361.45</v>
      </c>
      <c r="D59" s="6">
        <f t="shared" si="0"/>
        <v>3874.7799999999988</v>
      </c>
      <c r="E59" s="3" t="str">
        <f t="shared" si="1"/>
        <v>Positive</v>
      </c>
    </row>
    <row r="60" spans="2:5" x14ac:dyDescent="0.3">
      <c r="B60" s="6">
        <v>49174.96</v>
      </c>
      <c r="C60" s="6">
        <v>51514.81</v>
      </c>
      <c r="D60" s="6">
        <f t="shared" si="0"/>
        <v>2339.8499999999985</v>
      </c>
      <c r="E60" s="3" t="str">
        <f t="shared" si="1"/>
        <v>Positive</v>
      </c>
    </row>
    <row r="61" spans="2:5" x14ac:dyDescent="0.3">
      <c r="B61" s="6">
        <v>48208.91</v>
      </c>
      <c r="C61" s="6">
        <v>49112.9</v>
      </c>
      <c r="D61" s="6">
        <f t="shared" si="0"/>
        <v>903.98999999999796</v>
      </c>
      <c r="E61" s="3" t="str">
        <f t="shared" si="1"/>
        <v>Positive</v>
      </c>
    </row>
    <row r="62" spans="2:5" x14ac:dyDescent="0.3">
      <c r="B62" s="6">
        <v>47680.03</v>
      </c>
      <c r="C62" s="6">
        <v>48199.95</v>
      </c>
      <c r="D62" s="6">
        <f t="shared" si="0"/>
        <v>519.91999999999825</v>
      </c>
      <c r="E62" s="3" t="str">
        <f t="shared" si="1"/>
        <v>Positive</v>
      </c>
    </row>
    <row r="63" spans="2:5" x14ac:dyDescent="0.3">
      <c r="B63" s="6">
        <v>48137.47</v>
      </c>
      <c r="C63" s="6">
        <v>47711.49</v>
      </c>
      <c r="D63" s="6">
        <f t="shared" si="0"/>
        <v>-425.9800000000032</v>
      </c>
      <c r="E63" s="3" t="str">
        <f t="shared" si="1"/>
        <v>Negative</v>
      </c>
    </row>
    <row r="64" spans="2:5" x14ac:dyDescent="0.3">
      <c r="B64" s="6">
        <v>43816.74</v>
      </c>
      <c r="C64" s="6">
        <v>48116.94</v>
      </c>
      <c r="D64" s="6">
        <f t="shared" si="0"/>
        <v>4300.2000000000044</v>
      </c>
      <c r="E64" s="3" t="str">
        <f t="shared" si="1"/>
        <v>Positive</v>
      </c>
    </row>
    <row r="65" spans="2:5" x14ac:dyDescent="0.3">
      <c r="B65" s="6">
        <v>41551.269999999997</v>
      </c>
      <c r="C65" s="6">
        <v>43790.9</v>
      </c>
      <c r="D65" s="6">
        <f t="shared" si="0"/>
        <v>2239.6300000000047</v>
      </c>
      <c r="E65" s="3" t="str">
        <f t="shared" si="1"/>
        <v>Positive</v>
      </c>
    </row>
    <row r="66" spans="2:5" x14ac:dyDescent="0.3">
      <c r="B66" s="6">
        <v>41064.980000000003</v>
      </c>
      <c r="C66" s="6">
        <v>41564.36</v>
      </c>
      <c r="D66" s="6">
        <f t="shared" si="0"/>
        <v>499.37999999999738</v>
      </c>
      <c r="E66" s="3" t="str">
        <f t="shared" si="1"/>
        <v>Positive</v>
      </c>
    </row>
    <row r="67" spans="2:5" x14ac:dyDescent="0.3">
      <c r="B67" s="6">
        <v>42200.9</v>
      </c>
      <c r="C67" s="6">
        <v>41034.54</v>
      </c>
      <c r="D67" s="6">
        <f t="shared" si="0"/>
        <v>-1166.3600000000006</v>
      </c>
      <c r="E67" s="3" t="str">
        <f t="shared" si="1"/>
        <v>Negative</v>
      </c>
    </row>
    <row r="68" spans="2:5" x14ac:dyDescent="0.3">
      <c r="B68" s="6">
        <v>43234.18</v>
      </c>
      <c r="C68" s="6">
        <v>42235.73</v>
      </c>
      <c r="D68" s="6">
        <f t="shared" si="0"/>
        <v>-998.44999999999709</v>
      </c>
      <c r="E68" s="3" t="str">
        <f t="shared" si="1"/>
        <v>Negative</v>
      </c>
    </row>
    <row r="69" spans="2:5" x14ac:dyDescent="0.3">
      <c r="B69" s="6">
        <v>42721.63</v>
      </c>
      <c r="C69" s="6">
        <v>43208.54</v>
      </c>
      <c r="D69" s="6">
        <f t="shared" si="0"/>
        <v>486.91000000000349</v>
      </c>
      <c r="E69" s="3" t="str">
        <f t="shared" si="1"/>
        <v>Positive</v>
      </c>
    </row>
    <row r="70" spans="2:5" x14ac:dyDescent="0.3">
      <c r="B70" s="6">
        <v>42840.89</v>
      </c>
      <c r="C70" s="6">
        <v>42716.59</v>
      </c>
      <c r="D70" s="6">
        <f t="shared" ref="D70:D133" si="2">C70 - B70</f>
        <v>-124.30000000000291</v>
      </c>
      <c r="E70" s="3" t="str">
        <f t="shared" ref="E70:E133" si="3">IF(D70&gt;0, "Positive", "Negative")</f>
        <v>Negative</v>
      </c>
    </row>
    <row r="71" spans="2:5" x14ac:dyDescent="0.3">
      <c r="B71" s="6">
        <v>44894.3</v>
      </c>
      <c r="C71" s="6">
        <v>42839.75</v>
      </c>
      <c r="D71" s="6">
        <f t="shared" si="2"/>
        <v>-2054.5500000000029</v>
      </c>
      <c r="E71" s="3" t="str">
        <f t="shared" si="3"/>
        <v>Negative</v>
      </c>
    </row>
    <row r="72" spans="2:5" x14ac:dyDescent="0.3">
      <c r="B72" s="6">
        <v>43560.3</v>
      </c>
      <c r="C72" s="6">
        <v>44895.1</v>
      </c>
      <c r="D72" s="6">
        <f t="shared" si="2"/>
        <v>1334.7999999999956</v>
      </c>
      <c r="E72" s="3" t="str">
        <f t="shared" si="3"/>
        <v>Positive</v>
      </c>
    </row>
    <row r="73" spans="2:5" x14ac:dyDescent="0.3">
      <c r="B73" s="6">
        <v>40677.949999999997</v>
      </c>
      <c r="C73" s="6">
        <v>43574.51</v>
      </c>
      <c r="D73" s="6">
        <f t="shared" si="2"/>
        <v>2896.5600000000049</v>
      </c>
      <c r="E73" s="3" t="str">
        <f t="shared" si="3"/>
        <v>Positive</v>
      </c>
    </row>
    <row r="74" spans="2:5" x14ac:dyDescent="0.3">
      <c r="B74" s="6">
        <v>43012.23</v>
      </c>
      <c r="C74" s="6">
        <v>40693.68</v>
      </c>
      <c r="D74" s="6">
        <f t="shared" si="2"/>
        <v>-2318.5500000000029</v>
      </c>
      <c r="E74" s="3" t="str">
        <f t="shared" si="3"/>
        <v>Negative</v>
      </c>
    </row>
    <row r="75" spans="2:5" x14ac:dyDescent="0.3">
      <c r="B75" s="6">
        <v>47261.41</v>
      </c>
      <c r="C75" s="6">
        <v>42843.8</v>
      </c>
      <c r="D75" s="6">
        <f t="shared" si="2"/>
        <v>-4417.6100000000006</v>
      </c>
      <c r="E75" s="3" t="str">
        <f t="shared" si="3"/>
        <v>Negative</v>
      </c>
    </row>
    <row r="76" spans="2:5" x14ac:dyDescent="0.3">
      <c r="B76" s="6">
        <v>48268.86</v>
      </c>
      <c r="C76" s="6">
        <v>47260.22</v>
      </c>
      <c r="D76" s="6">
        <f t="shared" si="2"/>
        <v>-1008.6399999999994</v>
      </c>
      <c r="E76" s="3" t="str">
        <f t="shared" si="3"/>
        <v>Negative</v>
      </c>
    </row>
    <row r="77" spans="2:5" x14ac:dyDescent="0.3">
      <c r="B77" s="6">
        <v>47273.53</v>
      </c>
      <c r="C77" s="6">
        <v>48278.36</v>
      </c>
      <c r="D77" s="6">
        <f t="shared" si="2"/>
        <v>1004.8300000000017</v>
      </c>
      <c r="E77" s="3" t="str">
        <f t="shared" si="3"/>
        <v>Positive</v>
      </c>
    </row>
    <row r="78" spans="2:5" x14ac:dyDescent="0.3">
      <c r="B78" s="6">
        <v>47771</v>
      </c>
      <c r="C78" s="6">
        <v>47267.519999999997</v>
      </c>
      <c r="D78" s="6">
        <f t="shared" si="2"/>
        <v>-503.4800000000032</v>
      </c>
      <c r="E78" s="3" t="str">
        <f t="shared" si="3"/>
        <v>Negative</v>
      </c>
    </row>
    <row r="79" spans="2:5" x14ac:dyDescent="0.3">
      <c r="B79" s="6">
        <v>48158.91</v>
      </c>
      <c r="C79" s="6">
        <v>47783.360000000001</v>
      </c>
      <c r="D79" s="6">
        <f t="shared" si="2"/>
        <v>-375.55000000000291</v>
      </c>
      <c r="E79" s="3" t="str">
        <f t="shared" si="3"/>
        <v>Negative</v>
      </c>
    </row>
    <row r="80" spans="2:5" x14ac:dyDescent="0.3">
      <c r="B80" s="6">
        <v>47098</v>
      </c>
      <c r="C80" s="6">
        <v>48176.35</v>
      </c>
      <c r="D80" s="6">
        <f t="shared" si="2"/>
        <v>1078.3499999999985</v>
      </c>
      <c r="E80" s="3" t="str">
        <f t="shared" si="3"/>
        <v>Positive</v>
      </c>
    </row>
    <row r="81" spans="2:5" x14ac:dyDescent="0.3">
      <c r="B81" s="6">
        <v>44960.05</v>
      </c>
      <c r="C81" s="6">
        <v>47092.49</v>
      </c>
      <c r="D81" s="6">
        <f t="shared" si="2"/>
        <v>2132.4399999999951</v>
      </c>
      <c r="E81" s="3" t="str">
        <f t="shared" si="3"/>
        <v>Positive</v>
      </c>
    </row>
    <row r="82" spans="2:5" x14ac:dyDescent="0.3">
      <c r="B82" s="6">
        <v>46057.22</v>
      </c>
      <c r="C82" s="6">
        <v>44963.07</v>
      </c>
      <c r="D82" s="6">
        <f t="shared" si="2"/>
        <v>-1094.1500000000015</v>
      </c>
      <c r="E82" s="3" t="str">
        <f t="shared" si="3"/>
        <v>Negative</v>
      </c>
    </row>
    <row r="83" spans="2:5" x14ac:dyDescent="0.3">
      <c r="B83" s="6">
        <v>45206.63</v>
      </c>
      <c r="C83" s="6">
        <v>46063.27</v>
      </c>
      <c r="D83" s="6">
        <f t="shared" si="2"/>
        <v>856.63999999999942</v>
      </c>
      <c r="E83" s="3" t="str">
        <f t="shared" si="3"/>
        <v>Positive</v>
      </c>
    </row>
    <row r="84" spans="2:5" x14ac:dyDescent="0.3">
      <c r="B84" s="6">
        <v>44869.84</v>
      </c>
      <c r="C84" s="6">
        <v>45201.46</v>
      </c>
      <c r="D84" s="6">
        <f t="shared" si="2"/>
        <v>331.62000000000262</v>
      </c>
      <c r="E84" s="3" t="str">
        <f t="shared" si="3"/>
        <v>Positive</v>
      </c>
    </row>
    <row r="85" spans="2:5" x14ac:dyDescent="0.3">
      <c r="B85" s="6">
        <v>46396.66</v>
      </c>
      <c r="C85" s="6">
        <v>44883.91</v>
      </c>
      <c r="D85" s="6">
        <f t="shared" si="2"/>
        <v>-1512.75</v>
      </c>
      <c r="E85" s="3" t="str">
        <f t="shared" si="3"/>
        <v>Negative</v>
      </c>
    </row>
    <row r="86" spans="2:5" x14ac:dyDescent="0.3">
      <c r="B86" s="6">
        <v>45774.74</v>
      </c>
      <c r="C86" s="6">
        <v>46391.42</v>
      </c>
      <c r="D86" s="6">
        <f t="shared" si="2"/>
        <v>616.68000000000029</v>
      </c>
      <c r="E86" s="3" t="str">
        <f t="shared" si="3"/>
        <v>Positive</v>
      </c>
    </row>
    <row r="87" spans="2:5" x14ac:dyDescent="0.3">
      <c r="B87" s="6">
        <v>46827.76</v>
      </c>
      <c r="C87" s="6">
        <v>46091.39</v>
      </c>
      <c r="D87" s="6">
        <f t="shared" si="2"/>
        <v>-736.37000000000262</v>
      </c>
      <c r="E87" s="3" t="str">
        <f t="shared" si="3"/>
        <v>Negative</v>
      </c>
    </row>
    <row r="88" spans="2:5" x14ac:dyDescent="0.3">
      <c r="B88" s="6">
        <v>52660.480000000003</v>
      </c>
      <c r="C88" s="6">
        <v>46811.13</v>
      </c>
      <c r="D88" s="6">
        <f t="shared" si="2"/>
        <v>-5849.3500000000058</v>
      </c>
      <c r="E88" s="3" t="str">
        <f t="shared" si="3"/>
        <v>Negative</v>
      </c>
    </row>
    <row r="89" spans="2:5" x14ac:dyDescent="0.3">
      <c r="B89" s="6">
        <v>51769</v>
      </c>
      <c r="C89" s="6">
        <v>52633.54</v>
      </c>
      <c r="D89" s="6">
        <f t="shared" si="2"/>
        <v>864.54000000000087</v>
      </c>
      <c r="E89" s="3" t="str">
        <f t="shared" si="3"/>
        <v>Positive</v>
      </c>
    </row>
    <row r="90" spans="2:5" x14ac:dyDescent="0.3">
      <c r="B90" s="6">
        <v>49937.86</v>
      </c>
      <c r="C90" s="6">
        <v>51753.41</v>
      </c>
      <c r="D90" s="6">
        <f t="shared" si="2"/>
        <v>1815.5500000000029</v>
      </c>
      <c r="E90" s="3" t="str">
        <f t="shared" si="3"/>
        <v>Positive</v>
      </c>
    </row>
    <row r="91" spans="2:5" x14ac:dyDescent="0.3">
      <c r="B91" s="6">
        <v>50009.33</v>
      </c>
      <c r="C91" s="6">
        <v>49944.63</v>
      </c>
      <c r="D91" s="6">
        <f t="shared" si="2"/>
        <v>-64.700000000004366</v>
      </c>
      <c r="E91" s="3" t="str">
        <f t="shared" si="3"/>
        <v>Negative</v>
      </c>
    </row>
    <row r="92" spans="2:5" x14ac:dyDescent="0.3">
      <c r="B92" s="6">
        <v>49288.25</v>
      </c>
      <c r="C92" s="6">
        <v>50025.37</v>
      </c>
      <c r="D92" s="6">
        <f t="shared" si="2"/>
        <v>737.12000000000262</v>
      </c>
      <c r="E92" s="3" t="str">
        <f t="shared" si="3"/>
        <v>Positive</v>
      </c>
    </row>
    <row r="93" spans="2:5" x14ac:dyDescent="0.3">
      <c r="B93" s="6">
        <v>48807.85</v>
      </c>
      <c r="C93" s="6">
        <v>49327.72</v>
      </c>
      <c r="D93" s="6">
        <f t="shared" si="2"/>
        <v>519.87000000000262</v>
      </c>
      <c r="E93" s="3" t="str">
        <f t="shared" si="3"/>
        <v>Positive</v>
      </c>
    </row>
    <row r="94" spans="2:5" x14ac:dyDescent="0.3">
      <c r="B94" s="6">
        <v>47099.77</v>
      </c>
      <c r="C94" s="6">
        <v>48847.03</v>
      </c>
      <c r="D94" s="6">
        <f t="shared" si="2"/>
        <v>1747.260000000002</v>
      </c>
      <c r="E94" s="3" t="str">
        <f t="shared" si="3"/>
        <v>Positive</v>
      </c>
    </row>
    <row r="95" spans="2:5" x14ac:dyDescent="0.3">
      <c r="B95" s="6">
        <v>47024.34</v>
      </c>
      <c r="C95" s="6">
        <v>47166.69</v>
      </c>
      <c r="D95" s="6">
        <f t="shared" si="2"/>
        <v>142.35000000000582</v>
      </c>
      <c r="E95" s="3" t="str">
        <f t="shared" si="3"/>
        <v>Positive</v>
      </c>
    </row>
    <row r="96" spans="2:5" x14ac:dyDescent="0.3">
      <c r="B96" s="6">
        <v>48834.85</v>
      </c>
      <c r="C96" s="6">
        <v>47054.98</v>
      </c>
      <c r="D96" s="6">
        <f t="shared" si="2"/>
        <v>-1779.8699999999953</v>
      </c>
      <c r="E96" s="3" t="str">
        <f t="shared" si="3"/>
        <v>Negative</v>
      </c>
    </row>
    <row r="97" spans="2:5" x14ac:dyDescent="0.3">
      <c r="B97" s="6">
        <v>48911.25</v>
      </c>
      <c r="C97" s="6">
        <v>48829.83</v>
      </c>
      <c r="D97" s="6">
        <f t="shared" si="2"/>
        <v>-81.419999999998254</v>
      </c>
      <c r="E97" s="3" t="str">
        <f t="shared" si="3"/>
        <v>Negative</v>
      </c>
    </row>
    <row r="98" spans="2:5" x14ac:dyDescent="0.3">
      <c r="B98" s="6">
        <v>49072.59</v>
      </c>
      <c r="C98" s="6">
        <v>48902.400000000001</v>
      </c>
      <c r="D98" s="6">
        <f t="shared" si="2"/>
        <v>-170.18999999999505</v>
      </c>
      <c r="E98" s="3" t="str">
        <f t="shared" si="3"/>
        <v>Negative</v>
      </c>
    </row>
    <row r="99" spans="2:5" x14ac:dyDescent="0.3">
      <c r="B99" s="6">
        <v>46894.559999999998</v>
      </c>
      <c r="C99" s="6">
        <v>49058.67</v>
      </c>
      <c r="D99" s="6">
        <f t="shared" si="2"/>
        <v>2164.1100000000006</v>
      </c>
      <c r="E99" s="3" t="str">
        <f t="shared" si="3"/>
        <v>Positive</v>
      </c>
    </row>
    <row r="100" spans="2:5" x14ac:dyDescent="0.3">
      <c r="B100" s="6">
        <v>49002.64</v>
      </c>
      <c r="C100" s="6">
        <v>46942.22</v>
      </c>
      <c r="D100" s="6">
        <f t="shared" si="2"/>
        <v>-2060.4199999999983</v>
      </c>
      <c r="E100" s="3" t="str">
        <f t="shared" si="3"/>
        <v>Negative</v>
      </c>
    </row>
    <row r="101" spans="2:5" x14ac:dyDescent="0.3">
      <c r="B101" s="6">
        <v>47727.26</v>
      </c>
      <c r="C101" s="6">
        <v>48960.79</v>
      </c>
      <c r="D101" s="6">
        <f t="shared" si="2"/>
        <v>1233.5299999999988</v>
      </c>
      <c r="E101" s="3" t="str">
        <f t="shared" si="3"/>
        <v>Positive</v>
      </c>
    </row>
    <row r="102" spans="2:5" x14ac:dyDescent="0.3">
      <c r="B102" s="6">
        <v>49562.35</v>
      </c>
      <c r="C102" s="6">
        <v>47706.12</v>
      </c>
      <c r="D102" s="6">
        <f t="shared" si="2"/>
        <v>-1856.2299999999959</v>
      </c>
      <c r="E102" s="3" t="str">
        <f t="shared" si="3"/>
        <v>Negative</v>
      </c>
    </row>
    <row r="103" spans="2:5" x14ac:dyDescent="0.3">
      <c r="B103" s="6">
        <v>49291.68</v>
      </c>
      <c r="C103" s="6">
        <v>49546.15</v>
      </c>
      <c r="D103" s="6">
        <f t="shared" si="2"/>
        <v>254.47000000000116</v>
      </c>
      <c r="E103" s="3" t="str">
        <f t="shared" si="3"/>
        <v>Positive</v>
      </c>
    </row>
    <row r="104" spans="2:5" x14ac:dyDescent="0.3">
      <c r="B104" s="6">
        <v>48869.1</v>
      </c>
      <c r="C104" s="6">
        <v>49321.65</v>
      </c>
      <c r="D104" s="6">
        <f t="shared" si="2"/>
        <v>452.55000000000291</v>
      </c>
      <c r="E104" s="3" t="str">
        <f t="shared" si="3"/>
        <v>Positive</v>
      </c>
    </row>
    <row r="105" spans="2:5" x14ac:dyDescent="0.3">
      <c r="B105" s="6">
        <v>49327.07</v>
      </c>
      <c r="C105" s="6">
        <v>48905.49</v>
      </c>
      <c r="D105" s="6">
        <f t="shared" si="2"/>
        <v>-421.58000000000175</v>
      </c>
      <c r="E105" s="3" t="str">
        <f t="shared" si="3"/>
        <v>Negative</v>
      </c>
    </row>
    <row r="106" spans="2:5" x14ac:dyDescent="0.3">
      <c r="B106" s="6">
        <v>46723.12</v>
      </c>
      <c r="C106" s="6">
        <v>49339.18</v>
      </c>
      <c r="D106" s="6">
        <f t="shared" si="2"/>
        <v>2616.0599999999977</v>
      </c>
      <c r="E106" s="3" t="str">
        <f t="shared" si="3"/>
        <v>Positive</v>
      </c>
    </row>
    <row r="107" spans="2:5" x14ac:dyDescent="0.3">
      <c r="B107" s="6">
        <v>44741.88</v>
      </c>
      <c r="C107" s="6">
        <v>46717.58</v>
      </c>
      <c r="D107" s="6">
        <f t="shared" si="2"/>
        <v>1975.7000000000044</v>
      </c>
      <c r="E107" s="3" t="str">
        <f t="shared" si="3"/>
        <v>Positive</v>
      </c>
    </row>
    <row r="108" spans="2:5" x14ac:dyDescent="0.3">
      <c r="B108" s="6">
        <v>44686.75</v>
      </c>
      <c r="C108" s="6">
        <v>44801.19</v>
      </c>
      <c r="D108" s="6">
        <f t="shared" si="2"/>
        <v>114.44000000000233</v>
      </c>
      <c r="E108" s="3" t="str">
        <f t="shared" si="3"/>
        <v>Positive</v>
      </c>
    </row>
    <row r="109" spans="2:5" x14ac:dyDescent="0.3">
      <c r="B109" s="6">
        <v>45936.46</v>
      </c>
      <c r="C109" s="6">
        <v>44695.360000000001</v>
      </c>
      <c r="D109" s="6">
        <f t="shared" si="2"/>
        <v>-1241.0999999999985</v>
      </c>
      <c r="E109" s="3" t="str">
        <f t="shared" si="3"/>
        <v>Negative</v>
      </c>
    </row>
    <row r="110" spans="2:5" x14ac:dyDescent="0.3">
      <c r="B110" s="6">
        <v>47019.96</v>
      </c>
      <c r="C110" s="6">
        <v>46004.480000000003</v>
      </c>
      <c r="D110" s="6">
        <f t="shared" si="2"/>
        <v>-1015.4799999999959</v>
      </c>
      <c r="E110" s="3" t="str">
        <f t="shared" si="3"/>
        <v>Negative</v>
      </c>
    </row>
    <row r="111" spans="2:5" x14ac:dyDescent="0.3">
      <c r="B111" s="6">
        <v>47096.67</v>
      </c>
      <c r="C111" s="6">
        <v>47047</v>
      </c>
      <c r="D111" s="6">
        <f t="shared" si="2"/>
        <v>-49.669999999998254</v>
      </c>
      <c r="E111" s="3" t="str">
        <f t="shared" si="3"/>
        <v>Negative</v>
      </c>
    </row>
    <row r="112" spans="2:5" x14ac:dyDescent="0.3">
      <c r="B112" s="6">
        <v>47810.69</v>
      </c>
      <c r="C112" s="6">
        <v>47096.95</v>
      </c>
      <c r="D112" s="6">
        <f t="shared" si="2"/>
        <v>-713.74000000000524</v>
      </c>
      <c r="E112" s="3" t="str">
        <f t="shared" si="3"/>
        <v>Negative</v>
      </c>
    </row>
    <row r="113" spans="2:5" x14ac:dyDescent="0.3">
      <c r="B113" s="6">
        <v>44439.69</v>
      </c>
      <c r="C113" s="6">
        <v>47793.32</v>
      </c>
      <c r="D113" s="6">
        <f t="shared" si="2"/>
        <v>3353.6299999999974</v>
      </c>
      <c r="E113" s="3" t="str">
        <f t="shared" si="3"/>
        <v>Positive</v>
      </c>
    </row>
    <row r="114" spans="2:5" x14ac:dyDescent="0.3">
      <c r="B114" s="6">
        <v>45576.88</v>
      </c>
      <c r="C114" s="6">
        <v>44428.29</v>
      </c>
      <c r="D114" s="6">
        <f t="shared" si="2"/>
        <v>-1148.5899999999965</v>
      </c>
      <c r="E114" s="3" t="str">
        <f t="shared" si="3"/>
        <v>Negative</v>
      </c>
    </row>
    <row r="115" spans="2:5" x14ac:dyDescent="0.3">
      <c r="B115" s="6">
        <v>45599.7</v>
      </c>
      <c r="C115" s="6">
        <v>45593.64</v>
      </c>
      <c r="D115" s="6">
        <f t="shared" si="2"/>
        <v>-6.0599999999976717</v>
      </c>
      <c r="E115" s="3" t="str">
        <f t="shared" si="3"/>
        <v>Negative</v>
      </c>
    </row>
    <row r="116" spans="2:5" x14ac:dyDescent="0.3">
      <c r="B116" s="6">
        <v>46280.85</v>
      </c>
      <c r="C116" s="6">
        <v>45585.03</v>
      </c>
      <c r="D116" s="6">
        <f t="shared" si="2"/>
        <v>-695.81999999999971</v>
      </c>
      <c r="E116" s="3" t="str">
        <f t="shared" si="3"/>
        <v>Negative</v>
      </c>
    </row>
    <row r="117" spans="2:5" x14ac:dyDescent="0.3">
      <c r="B117" s="6">
        <v>43791.93</v>
      </c>
      <c r="C117" s="6">
        <v>46365.4</v>
      </c>
      <c r="D117" s="6">
        <f t="shared" si="2"/>
        <v>2573.4700000000012</v>
      </c>
      <c r="E117" s="3" t="str">
        <f t="shared" si="3"/>
        <v>Positive</v>
      </c>
    </row>
    <row r="118" spans="2:5" x14ac:dyDescent="0.3">
      <c r="B118" s="6">
        <v>44574.44</v>
      </c>
      <c r="C118" s="6">
        <v>43798.12</v>
      </c>
      <c r="D118" s="6">
        <f t="shared" si="2"/>
        <v>-776.31999999999971</v>
      </c>
      <c r="E118" s="3" t="str">
        <f t="shared" si="3"/>
        <v>Negative</v>
      </c>
    </row>
    <row r="119" spans="2:5" x14ac:dyDescent="0.3">
      <c r="B119" s="6">
        <v>42832.800000000003</v>
      </c>
      <c r="C119" s="6">
        <v>44555.8</v>
      </c>
      <c r="D119" s="6">
        <f t="shared" si="2"/>
        <v>1723</v>
      </c>
      <c r="E119" s="3" t="str">
        <f t="shared" si="3"/>
        <v>Positive</v>
      </c>
    </row>
    <row r="120" spans="2:5" x14ac:dyDescent="0.3">
      <c r="B120" s="6">
        <v>40865.870000000003</v>
      </c>
      <c r="C120" s="6">
        <v>42816.5</v>
      </c>
      <c r="D120" s="6">
        <f t="shared" si="2"/>
        <v>1950.6299999999974</v>
      </c>
      <c r="E120" s="3" t="str">
        <f t="shared" si="3"/>
        <v>Positive</v>
      </c>
    </row>
    <row r="121" spans="2:5" x14ac:dyDescent="0.3">
      <c r="B121" s="6">
        <v>39744.51</v>
      </c>
      <c r="C121" s="6">
        <v>40869.550000000003</v>
      </c>
      <c r="D121" s="6">
        <f t="shared" si="2"/>
        <v>1125.0400000000009</v>
      </c>
      <c r="E121" s="3" t="str">
        <f t="shared" si="3"/>
        <v>Positive</v>
      </c>
    </row>
    <row r="122" spans="2:5" x14ac:dyDescent="0.3">
      <c r="B122" s="6">
        <v>38213.33</v>
      </c>
      <c r="C122" s="6">
        <v>39747.51</v>
      </c>
      <c r="D122" s="6">
        <f t="shared" si="2"/>
        <v>1534.1800000000003</v>
      </c>
      <c r="E122" s="3" t="str">
        <f t="shared" si="3"/>
        <v>Positive</v>
      </c>
    </row>
    <row r="123" spans="2:5" x14ac:dyDescent="0.3">
      <c r="B123" s="6">
        <v>39178.400000000001</v>
      </c>
      <c r="C123" s="6">
        <v>38152.980000000003</v>
      </c>
      <c r="D123" s="6">
        <f t="shared" si="2"/>
        <v>-1025.4199999999983</v>
      </c>
      <c r="E123" s="3" t="str">
        <f t="shared" si="3"/>
        <v>Negative</v>
      </c>
    </row>
    <row r="124" spans="2:5" x14ac:dyDescent="0.3">
      <c r="B124" s="6">
        <v>39907.26</v>
      </c>
      <c r="C124" s="6">
        <v>39201.949999999997</v>
      </c>
      <c r="D124" s="6">
        <f t="shared" si="2"/>
        <v>-705.31000000000495</v>
      </c>
      <c r="E124" s="3" t="str">
        <f t="shared" si="3"/>
        <v>Negative</v>
      </c>
    </row>
    <row r="125" spans="2:5" x14ac:dyDescent="0.3">
      <c r="B125" s="6">
        <v>41460.839999999997</v>
      </c>
      <c r="C125" s="6">
        <v>39974.9</v>
      </c>
      <c r="D125" s="6">
        <f t="shared" si="2"/>
        <v>-1485.9399999999951</v>
      </c>
      <c r="E125" s="3" t="str">
        <f t="shared" si="3"/>
        <v>Negative</v>
      </c>
    </row>
    <row r="126" spans="2:5" x14ac:dyDescent="0.3">
      <c r="B126" s="6">
        <v>42196.3</v>
      </c>
      <c r="C126" s="6">
        <v>41626.199999999997</v>
      </c>
      <c r="D126" s="6">
        <f t="shared" si="2"/>
        <v>-570.10000000000582</v>
      </c>
      <c r="E126" s="3" t="str">
        <f t="shared" si="3"/>
        <v>Negative</v>
      </c>
    </row>
    <row r="127" spans="2:5" x14ac:dyDescent="0.3">
      <c r="B127" s="6">
        <v>40027.480000000003</v>
      </c>
      <c r="C127" s="6">
        <v>42235.55</v>
      </c>
      <c r="D127" s="6">
        <f t="shared" si="2"/>
        <v>2208.0699999999997</v>
      </c>
      <c r="E127" s="3" t="str">
        <f t="shared" si="3"/>
        <v>Positive</v>
      </c>
    </row>
    <row r="128" spans="2:5" x14ac:dyDescent="0.3">
      <c r="B128" s="6">
        <v>39995.449999999997</v>
      </c>
      <c r="C128" s="6">
        <v>40008.42</v>
      </c>
      <c r="D128" s="6">
        <f t="shared" si="2"/>
        <v>12.970000000001164</v>
      </c>
      <c r="E128" s="3" t="str">
        <f t="shared" si="3"/>
        <v>Positive</v>
      </c>
    </row>
    <row r="129" spans="2:5" x14ac:dyDescent="0.3">
      <c r="B129" s="6">
        <v>39503.19</v>
      </c>
      <c r="C129" s="6">
        <v>39995.910000000003</v>
      </c>
      <c r="D129" s="6">
        <f t="shared" si="2"/>
        <v>492.72000000000116</v>
      </c>
      <c r="E129" s="3" t="str">
        <f t="shared" si="3"/>
        <v>Positive</v>
      </c>
    </row>
    <row r="130" spans="2:5" x14ac:dyDescent="0.3">
      <c r="B130" s="6">
        <v>37276.04</v>
      </c>
      <c r="C130" s="6">
        <v>39406.94</v>
      </c>
      <c r="D130" s="6">
        <f t="shared" si="2"/>
        <v>2130.9000000000015</v>
      </c>
      <c r="E130" s="3" t="str">
        <f t="shared" si="3"/>
        <v>Positive</v>
      </c>
    </row>
    <row r="131" spans="2:5" x14ac:dyDescent="0.3">
      <c r="B131" s="6">
        <v>35384.03</v>
      </c>
      <c r="C131" s="6">
        <v>37337.53</v>
      </c>
      <c r="D131" s="6">
        <f t="shared" si="2"/>
        <v>1953.5</v>
      </c>
      <c r="E131" s="3" t="str">
        <f t="shared" si="3"/>
        <v>Positive</v>
      </c>
    </row>
    <row r="132" spans="2:5" x14ac:dyDescent="0.3">
      <c r="B132" s="6">
        <v>34290.29</v>
      </c>
      <c r="C132" s="6">
        <v>35350.19</v>
      </c>
      <c r="D132" s="6">
        <f t="shared" si="2"/>
        <v>1059.9000000000015</v>
      </c>
      <c r="E132" s="3" t="str">
        <f t="shared" si="3"/>
        <v>Positive</v>
      </c>
    </row>
    <row r="133" spans="2:5" x14ac:dyDescent="0.3">
      <c r="B133" s="6">
        <v>33593.730000000003</v>
      </c>
      <c r="C133" s="6">
        <v>34292.449999999997</v>
      </c>
      <c r="D133" s="6">
        <f t="shared" si="2"/>
        <v>698.71999999999389</v>
      </c>
      <c r="E133" s="3" t="str">
        <f t="shared" si="3"/>
        <v>Positive</v>
      </c>
    </row>
    <row r="134" spans="2:5" x14ac:dyDescent="0.3">
      <c r="B134" s="6">
        <v>32305.96</v>
      </c>
      <c r="C134" s="6">
        <v>33581.550000000003</v>
      </c>
      <c r="D134" s="6">
        <f t="shared" ref="D134:D197" si="4">C134 - B134</f>
        <v>1275.5900000000038</v>
      </c>
      <c r="E134" s="3" t="str">
        <f t="shared" ref="E134:E197" si="5">IF(D134&gt;0, "Positive", "Negative")</f>
        <v>Positive</v>
      </c>
    </row>
    <row r="135" spans="2:5" x14ac:dyDescent="0.3">
      <c r="B135" s="6">
        <v>32138.87</v>
      </c>
      <c r="C135" s="6">
        <v>32313.11</v>
      </c>
      <c r="D135" s="6">
        <f t="shared" si="4"/>
        <v>174.2400000000016</v>
      </c>
      <c r="E135" s="3" t="str">
        <f t="shared" si="5"/>
        <v>Positive</v>
      </c>
    </row>
    <row r="136" spans="2:5" x14ac:dyDescent="0.3">
      <c r="B136" s="6">
        <v>29796.29</v>
      </c>
      <c r="C136" s="6">
        <v>32110.69</v>
      </c>
      <c r="D136" s="6">
        <f t="shared" si="4"/>
        <v>2314.3999999999978</v>
      </c>
      <c r="E136" s="3" t="str">
        <f t="shared" si="5"/>
        <v>Positive</v>
      </c>
    </row>
    <row r="137" spans="2:5" x14ac:dyDescent="0.3">
      <c r="B137" s="6">
        <v>30838.29</v>
      </c>
      <c r="C137" s="6">
        <v>29807.35</v>
      </c>
      <c r="D137" s="6">
        <f t="shared" si="4"/>
        <v>-1030.9400000000023</v>
      </c>
      <c r="E137" s="3" t="str">
        <f t="shared" si="5"/>
        <v>Negative</v>
      </c>
    </row>
    <row r="138" spans="2:5" x14ac:dyDescent="0.3">
      <c r="B138" s="6">
        <v>31800.01</v>
      </c>
      <c r="C138" s="6">
        <v>30817.83</v>
      </c>
      <c r="D138" s="6">
        <f t="shared" si="4"/>
        <v>-982.17999999999665</v>
      </c>
      <c r="E138" s="3" t="str">
        <f t="shared" si="5"/>
        <v>Negative</v>
      </c>
    </row>
    <row r="139" spans="2:5" x14ac:dyDescent="0.3">
      <c r="B139" s="6">
        <v>31533.88</v>
      </c>
      <c r="C139" s="6">
        <v>31796.81</v>
      </c>
      <c r="D139" s="6">
        <f t="shared" si="4"/>
        <v>262.93000000000029</v>
      </c>
      <c r="E139" s="3" t="str">
        <f t="shared" si="5"/>
        <v>Positive</v>
      </c>
    </row>
    <row r="140" spans="2:5" x14ac:dyDescent="0.3">
      <c r="B140" s="6">
        <v>31397.31</v>
      </c>
      <c r="C140" s="6">
        <v>31533.07</v>
      </c>
      <c r="D140" s="6">
        <f t="shared" si="4"/>
        <v>135.7599999999984</v>
      </c>
      <c r="E140" s="3" t="str">
        <f t="shared" si="5"/>
        <v>Positive</v>
      </c>
    </row>
    <row r="141" spans="2:5" x14ac:dyDescent="0.3">
      <c r="B141" s="6">
        <v>31841.55</v>
      </c>
      <c r="C141" s="6">
        <v>31421.54</v>
      </c>
      <c r="D141" s="6">
        <f t="shared" si="4"/>
        <v>-420.0099999999984</v>
      </c>
      <c r="E141" s="3" t="str">
        <f t="shared" si="5"/>
        <v>Negative</v>
      </c>
    </row>
    <row r="142" spans="2:5" x14ac:dyDescent="0.3">
      <c r="B142" s="6">
        <v>32827.870000000003</v>
      </c>
      <c r="C142" s="6">
        <v>31780.73</v>
      </c>
      <c r="D142" s="6">
        <f t="shared" si="4"/>
        <v>-1047.1400000000031</v>
      </c>
      <c r="E142" s="3" t="str">
        <f t="shared" si="5"/>
        <v>Negative</v>
      </c>
    </row>
    <row r="143" spans="2:5" x14ac:dyDescent="0.3">
      <c r="B143" s="6">
        <v>32723.85</v>
      </c>
      <c r="C143" s="6">
        <v>32822.35</v>
      </c>
      <c r="D143" s="6">
        <f t="shared" si="4"/>
        <v>98.5</v>
      </c>
      <c r="E143" s="3" t="str">
        <f t="shared" si="5"/>
        <v>Positive</v>
      </c>
    </row>
    <row r="144" spans="2:5" x14ac:dyDescent="0.3">
      <c r="B144" s="6">
        <v>33125.47</v>
      </c>
      <c r="C144" s="6">
        <v>32702.03</v>
      </c>
      <c r="D144" s="6">
        <f t="shared" si="4"/>
        <v>-423.44000000000233</v>
      </c>
      <c r="E144" s="3" t="str">
        <f t="shared" si="5"/>
        <v>Negative</v>
      </c>
    </row>
    <row r="145" spans="2:5" x14ac:dyDescent="0.3">
      <c r="B145" s="6">
        <v>34254.019999999997</v>
      </c>
      <c r="C145" s="6">
        <v>33155.85</v>
      </c>
      <c r="D145" s="6">
        <f t="shared" si="4"/>
        <v>-1098.1699999999983</v>
      </c>
      <c r="E145" s="3" t="str">
        <f t="shared" si="5"/>
        <v>Negative</v>
      </c>
    </row>
    <row r="146" spans="2:5" x14ac:dyDescent="0.3">
      <c r="B146" s="6">
        <v>33509.08</v>
      </c>
      <c r="C146" s="6">
        <v>34240.19</v>
      </c>
      <c r="D146" s="6">
        <f t="shared" si="4"/>
        <v>731.11000000000058</v>
      </c>
      <c r="E146" s="3" t="str">
        <f t="shared" si="5"/>
        <v>Positive</v>
      </c>
    </row>
    <row r="147" spans="2:5" x14ac:dyDescent="0.3">
      <c r="B147" s="6">
        <v>33811.24</v>
      </c>
      <c r="C147" s="6">
        <v>33520.519999999997</v>
      </c>
      <c r="D147" s="6">
        <f t="shared" si="4"/>
        <v>-290.72000000000116</v>
      </c>
      <c r="E147" s="3" t="str">
        <f t="shared" si="5"/>
        <v>Negative</v>
      </c>
    </row>
    <row r="148" spans="2:5" x14ac:dyDescent="0.3">
      <c r="B148" s="6">
        <v>32861.67</v>
      </c>
      <c r="C148" s="6">
        <v>33798.01</v>
      </c>
      <c r="D148" s="6">
        <f t="shared" si="4"/>
        <v>936.34000000000378</v>
      </c>
      <c r="E148" s="3" t="str">
        <f t="shared" si="5"/>
        <v>Positive</v>
      </c>
    </row>
    <row r="149" spans="2:5" x14ac:dyDescent="0.3">
      <c r="B149" s="6">
        <v>33889.61</v>
      </c>
      <c r="C149" s="6">
        <v>32877.370000000003</v>
      </c>
      <c r="D149" s="6">
        <f t="shared" si="4"/>
        <v>-1012.239999999998</v>
      </c>
      <c r="E149" s="3" t="str">
        <f t="shared" si="5"/>
        <v>Negative</v>
      </c>
    </row>
    <row r="150" spans="2:5" x14ac:dyDescent="0.3">
      <c r="B150" s="6">
        <v>34225.68</v>
      </c>
      <c r="C150" s="6">
        <v>33855.33</v>
      </c>
      <c r="D150" s="6">
        <f t="shared" si="4"/>
        <v>-370.34999999999854</v>
      </c>
      <c r="E150" s="3" t="str">
        <f t="shared" si="5"/>
        <v>Negative</v>
      </c>
    </row>
    <row r="151" spans="2:5" x14ac:dyDescent="0.3">
      <c r="B151" s="6">
        <v>33723.51</v>
      </c>
      <c r="C151" s="6">
        <v>34235.19</v>
      </c>
      <c r="D151" s="6">
        <f t="shared" si="4"/>
        <v>511.68000000000029</v>
      </c>
      <c r="E151" s="3" t="str">
        <f t="shared" si="5"/>
        <v>Positive</v>
      </c>
    </row>
    <row r="152" spans="2:5" x14ac:dyDescent="0.3">
      <c r="B152" s="6">
        <v>35284.339999999997</v>
      </c>
      <c r="C152" s="6">
        <v>33746</v>
      </c>
      <c r="D152" s="6">
        <f t="shared" si="4"/>
        <v>-1538.3399999999965</v>
      </c>
      <c r="E152" s="3" t="str">
        <f t="shared" si="5"/>
        <v>Negative</v>
      </c>
    </row>
    <row r="153" spans="2:5" x14ac:dyDescent="0.3">
      <c r="B153" s="6">
        <v>34665.56</v>
      </c>
      <c r="C153" s="6">
        <v>35287.78</v>
      </c>
      <c r="D153" s="6">
        <f t="shared" si="4"/>
        <v>622.22000000000116</v>
      </c>
      <c r="E153" s="3" t="str">
        <f t="shared" si="5"/>
        <v>Positive</v>
      </c>
    </row>
    <row r="154" spans="2:5" x14ac:dyDescent="0.3">
      <c r="B154" s="6">
        <v>33854.42</v>
      </c>
      <c r="C154" s="6">
        <v>34668.550000000003</v>
      </c>
      <c r="D154" s="6">
        <f t="shared" si="4"/>
        <v>814.13000000000466</v>
      </c>
      <c r="E154" s="3" t="str">
        <f t="shared" si="5"/>
        <v>Positive</v>
      </c>
    </row>
    <row r="155" spans="2:5" x14ac:dyDescent="0.3">
      <c r="B155" s="6">
        <v>33549.599999999999</v>
      </c>
      <c r="C155" s="6">
        <v>33897.050000000003</v>
      </c>
      <c r="D155" s="6">
        <f t="shared" si="4"/>
        <v>347.45000000000437</v>
      </c>
      <c r="E155" s="3" t="str">
        <f t="shared" si="5"/>
        <v>Positive</v>
      </c>
    </row>
    <row r="156" spans="2:5" x14ac:dyDescent="0.3">
      <c r="B156" s="6">
        <v>35035.980000000003</v>
      </c>
      <c r="C156" s="6">
        <v>33572.120000000003</v>
      </c>
      <c r="D156" s="6">
        <f t="shared" si="4"/>
        <v>-1463.8600000000006</v>
      </c>
      <c r="E156" s="3" t="str">
        <f t="shared" si="5"/>
        <v>Negative</v>
      </c>
    </row>
    <row r="157" spans="2:5" x14ac:dyDescent="0.3">
      <c r="B157" s="6">
        <v>35908.39</v>
      </c>
      <c r="C157" s="6">
        <v>35040.839999999997</v>
      </c>
      <c r="D157" s="6">
        <f t="shared" si="4"/>
        <v>-867.55000000000291</v>
      </c>
      <c r="E157" s="3" t="str">
        <f t="shared" si="5"/>
        <v>Negative</v>
      </c>
    </row>
    <row r="158" spans="2:5" x14ac:dyDescent="0.3">
      <c r="B158" s="6">
        <v>34475.56</v>
      </c>
      <c r="C158" s="6">
        <v>35867.78</v>
      </c>
      <c r="D158" s="6">
        <f t="shared" si="4"/>
        <v>1392.2200000000012</v>
      </c>
      <c r="E158" s="3" t="str">
        <f t="shared" si="5"/>
        <v>Positive</v>
      </c>
    </row>
    <row r="159" spans="2:5" x14ac:dyDescent="0.3">
      <c r="B159" s="6">
        <v>34679.120000000003</v>
      </c>
      <c r="C159" s="6">
        <v>34434.339999999997</v>
      </c>
      <c r="D159" s="6">
        <f t="shared" si="4"/>
        <v>-244.78000000000611</v>
      </c>
      <c r="E159" s="3" t="str">
        <f t="shared" si="5"/>
        <v>Negative</v>
      </c>
    </row>
    <row r="160" spans="2:5" x14ac:dyDescent="0.3">
      <c r="B160" s="6">
        <v>32287.52</v>
      </c>
      <c r="C160" s="6">
        <v>34649.64</v>
      </c>
      <c r="D160" s="6">
        <f t="shared" si="4"/>
        <v>2362.119999999999</v>
      </c>
      <c r="E160" s="3" t="str">
        <f t="shared" si="5"/>
        <v>Positive</v>
      </c>
    </row>
    <row r="161" spans="2:5" x14ac:dyDescent="0.3">
      <c r="B161" s="6">
        <v>31594.66</v>
      </c>
      <c r="C161" s="6">
        <v>32186.28</v>
      </c>
      <c r="D161" s="6">
        <f t="shared" si="4"/>
        <v>591.61999999999898</v>
      </c>
      <c r="E161" s="3" t="str">
        <f t="shared" si="5"/>
        <v>Positive</v>
      </c>
    </row>
    <row r="162" spans="2:5" x14ac:dyDescent="0.3">
      <c r="B162" s="6">
        <v>34659.1</v>
      </c>
      <c r="C162" s="6">
        <v>31637.78</v>
      </c>
      <c r="D162" s="6">
        <f t="shared" si="4"/>
        <v>-3021.3199999999997</v>
      </c>
      <c r="E162" s="3" t="str">
        <f t="shared" si="5"/>
        <v>Negative</v>
      </c>
    </row>
    <row r="163" spans="2:5" x14ac:dyDescent="0.3">
      <c r="B163" s="6">
        <v>33682.800000000003</v>
      </c>
      <c r="C163" s="6">
        <v>34662.44</v>
      </c>
      <c r="D163" s="6">
        <f t="shared" si="4"/>
        <v>979.63999999999942</v>
      </c>
      <c r="E163" s="3" t="str">
        <f t="shared" si="5"/>
        <v>Positive</v>
      </c>
    </row>
    <row r="164" spans="2:5" x14ac:dyDescent="0.3">
      <c r="B164" s="6">
        <v>32515.71</v>
      </c>
      <c r="C164" s="6">
        <v>33723.03</v>
      </c>
      <c r="D164" s="6">
        <f t="shared" si="4"/>
        <v>1207.3199999999997</v>
      </c>
      <c r="E164" s="3" t="str">
        <f t="shared" si="5"/>
        <v>Positive</v>
      </c>
    </row>
    <row r="165" spans="2:5" x14ac:dyDescent="0.3">
      <c r="B165" s="6">
        <v>31622.38</v>
      </c>
      <c r="C165" s="6">
        <v>32505.66</v>
      </c>
      <c r="D165" s="6">
        <f t="shared" si="4"/>
        <v>883.27999999999884</v>
      </c>
      <c r="E165" s="3" t="str">
        <f t="shared" si="5"/>
        <v>Positive</v>
      </c>
    </row>
    <row r="166" spans="2:5" x14ac:dyDescent="0.3">
      <c r="B166" s="6">
        <v>35641.15</v>
      </c>
      <c r="C166" s="6">
        <v>31676.69</v>
      </c>
      <c r="D166" s="6">
        <f t="shared" si="4"/>
        <v>-3964.4600000000028</v>
      </c>
      <c r="E166" s="3" t="str">
        <f t="shared" si="5"/>
        <v>Negative</v>
      </c>
    </row>
    <row r="167" spans="2:5" x14ac:dyDescent="0.3">
      <c r="B167" s="6">
        <v>35563.14</v>
      </c>
      <c r="C167" s="6">
        <v>35698.300000000003</v>
      </c>
      <c r="D167" s="6">
        <f t="shared" si="4"/>
        <v>135.16000000000349</v>
      </c>
      <c r="E167" s="3" t="str">
        <f t="shared" si="5"/>
        <v>Positive</v>
      </c>
    </row>
    <row r="168" spans="2:5" x14ac:dyDescent="0.3">
      <c r="B168" s="6">
        <v>35854.53</v>
      </c>
      <c r="C168" s="6">
        <v>35615.870000000003</v>
      </c>
      <c r="D168" s="6">
        <f t="shared" si="4"/>
        <v>-238.65999999999622</v>
      </c>
      <c r="E168" s="3" t="str">
        <f t="shared" si="5"/>
        <v>Negative</v>
      </c>
    </row>
    <row r="169" spans="2:5" x14ac:dyDescent="0.3">
      <c r="B169" s="6">
        <v>38099.480000000003</v>
      </c>
      <c r="C169" s="6">
        <v>35787.24</v>
      </c>
      <c r="D169" s="6">
        <f t="shared" si="4"/>
        <v>-2312.2400000000052</v>
      </c>
      <c r="E169" s="3" t="str">
        <f t="shared" si="5"/>
        <v>Negative</v>
      </c>
    </row>
    <row r="170" spans="2:5" x14ac:dyDescent="0.3">
      <c r="B170" s="6">
        <v>38341.42</v>
      </c>
      <c r="C170" s="6">
        <v>38053.5</v>
      </c>
      <c r="D170" s="6">
        <f t="shared" si="4"/>
        <v>-287.91999999999825</v>
      </c>
      <c r="E170" s="3" t="str">
        <f t="shared" si="5"/>
        <v>Negative</v>
      </c>
    </row>
    <row r="171" spans="2:5" x14ac:dyDescent="0.3">
      <c r="B171" s="6">
        <v>40168.69</v>
      </c>
      <c r="C171" s="6">
        <v>38347.06</v>
      </c>
      <c r="D171" s="6">
        <f t="shared" si="4"/>
        <v>-1821.6300000000047</v>
      </c>
      <c r="E171" s="3" t="str">
        <f t="shared" si="5"/>
        <v>Negative</v>
      </c>
    </row>
    <row r="172" spans="2:5" x14ac:dyDescent="0.3">
      <c r="B172" s="6">
        <v>40427.17</v>
      </c>
      <c r="C172" s="6">
        <v>40406.269999999997</v>
      </c>
      <c r="D172" s="6">
        <f t="shared" si="4"/>
        <v>-20.900000000001455</v>
      </c>
      <c r="E172" s="3" t="str">
        <f t="shared" si="5"/>
        <v>Negative</v>
      </c>
    </row>
    <row r="173" spans="2:5" x14ac:dyDescent="0.3">
      <c r="B173" s="6">
        <v>39016.97</v>
      </c>
      <c r="C173" s="6">
        <v>40218.480000000003</v>
      </c>
      <c r="D173" s="6">
        <f t="shared" si="4"/>
        <v>1201.510000000002</v>
      </c>
      <c r="E173" s="3" t="str">
        <f t="shared" si="5"/>
        <v>Positive</v>
      </c>
    </row>
    <row r="174" spans="2:5" x14ac:dyDescent="0.3">
      <c r="B174" s="6">
        <v>35555.79</v>
      </c>
      <c r="C174" s="6">
        <v>39097.86</v>
      </c>
      <c r="D174" s="6">
        <f t="shared" si="4"/>
        <v>3542.0699999999997</v>
      </c>
      <c r="E174" s="3" t="str">
        <f t="shared" si="5"/>
        <v>Positive</v>
      </c>
    </row>
    <row r="175" spans="2:5" x14ac:dyDescent="0.3">
      <c r="B175" s="6">
        <v>37340.14</v>
      </c>
      <c r="C175" s="6">
        <v>35552.519999999997</v>
      </c>
      <c r="D175" s="6">
        <f t="shared" si="4"/>
        <v>-1787.6200000000026</v>
      </c>
      <c r="E175" s="3" t="str">
        <f t="shared" si="5"/>
        <v>Negative</v>
      </c>
    </row>
    <row r="176" spans="2:5" x14ac:dyDescent="0.3">
      <c r="B176" s="6">
        <v>36697.03</v>
      </c>
      <c r="C176" s="6">
        <v>37334.400000000001</v>
      </c>
      <c r="D176" s="6">
        <f t="shared" si="4"/>
        <v>637.37000000000262</v>
      </c>
      <c r="E176" s="3" t="str">
        <f t="shared" si="5"/>
        <v>Positive</v>
      </c>
    </row>
    <row r="177" spans="2:5" x14ac:dyDescent="0.3">
      <c r="B177" s="6">
        <v>37389.519999999997</v>
      </c>
      <c r="C177" s="6">
        <v>36702.6</v>
      </c>
      <c r="D177" s="6">
        <f t="shared" si="4"/>
        <v>-686.91999999999825</v>
      </c>
      <c r="E177" s="3" t="str">
        <f t="shared" si="5"/>
        <v>Negative</v>
      </c>
    </row>
    <row r="178" spans="2:5" x14ac:dyDescent="0.3">
      <c r="B178" s="6">
        <v>33416.980000000003</v>
      </c>
      <c r="C178" s="6">
        <v>37345.120000000003</v>
      </c>
      <c r="D178" s="6">
        <f t="shared" si="4"/>
        <v>3928.1399999999994</v>
      </c>
      <c r="E178" s="3" t="str">
        <f t="shared" si="5"/>
        <v>Positive</v>
      </c>
    </row>
    <row r="179" spans="2:5" x14ac:dyDescent="0.3">
      <c r="B179" s="6">
        <v>33589.519999999997</v>
      </c>
      <c r="C179" s="6">
        <v>33472.629999999997</v>
      </c>
      <c r="D179" s="6">
        <f t="shared" si="4"/>
        <v>-116.88999999999942</v>
      </c>
      <c r="E179" s="3" t="str">
        <f t="shared" si="5"/>
        <v>Negative</v>
      </c>
    </row>
    <row r="180" spans="2:5" x14ac:dyDescent="0.3">
      <c r="B180" s="6">
        <v>35835.269999999997</v>
      </c>
      <c r="C180" s="6">
        <v>33560.71</v>
      </c>
      <c r="D180" s="6">
        <f t="shared" si="4"/>
        <v>-2274.5599999999977</v>
      </c>
      <c r="E180" s="3" t="str">
        <f t="shared" si="5"/>
        <v>Negative</v>
      </c>
    </row>
    <row r="181" spans="2:5" x14ac:dyDescent="0.3">
      <c r="B181" s="6">
        <v>35538.61</v>
      </c>
      <c r="C181" s="6">
        <v>35862.379999999997</v>
      </c>
      <c r="D181" s="6">
        <f t="shared" si="4"/>
        <v>323.7699999999968</v>
      </c>
      <c r="E181" s="3" t="str">
        <f t="shared" si="5"/>
        <v>Positive</v>
      </c>
    </row>
    <row r="182" spans="2:5" x14ac:dyDescent="0.3">
      <c r="B182" s="6">
        <v>36880.160000000003</v>
      </c>
      <c r="C182" s="6">
        <v>35551.96</v>
      </c>
      <c r="D182" s="6">
        <f t="shared" si="4"/>
        <v>-1328.2000000000044</v>
      </c>
      <c r="E182" s="3" t="str">
        <f t="shared" si="5"/>
        <v>Negative</v>
      </c>
    </row>
    <row r="183" spans="2:5" x14ac:dyDescent="0.3">
      <c r="B183" s="6">
        <v>39242.49</v>
      </c>
      <c r="C183" s="6">
        <v>36894.410000000003</v>
      </c>
      <c r="D183" s="6">
        <f t="shared" si="4"/>
        <v>-2348.0799999999945</v>
      </c>
      <c r="E183" s="3" t="str">
        <f t="shared" si="5"/>
        <v>Negative</v>
      </c>
    </row>
    <row r="184" spans="2:5" x14ac:dyDescent="0.3">
      <c r="B184" s="6">
        <v>37599.410000000003</v>
      </c>
      <c r="C184" s="6">
        <v>39208.769999999997</v>
      </c>
      <c r="D184" s="6">
        <f t="shared" si="4"/>
        <v>1609.3599999999933</v>
      </c>
      <c r="E184" s="3" t="str">
        <f t="shared" si="5"/>
        <v>Positive</v>
      </c>
    </row>
    <row r="185" spans="2:5" x14ac:dyDescent="0.3">
      <c r="B185" s="6">
        <v>36699.919999999998</v>
      </c>
      <c r="C185" s="6">
        <v>37575.18</v>
      </c>
      <c r="D185" s="6">
        <f t="shared" si="4"/>
        <v>875.26000000000204</v>
      </c>
      <c r="E185" s="3" t="str">
        <f t="shared" si="5"/>
        <v>Positive</v>
      </c>
    </row>
    <row r="186" spans="2:5" x14ac:dyDescent="0.3">
      <c r="B186" s="6">
        <v>37293.79</v>
      </c>
      <c r="C186" s="6">
        <v>36684.92</v>
      </c>
      <c r="D186" s="6">
        <f t="shared" si="4"/>
        <v>-608.87000000000262</v>
      </c>
      <c r="E186" s="3" t="str">
        <f t="shared" si="5"/>
        <v>Negative</v>
      </c>
    </row>
    <row r="187" spans="2:5" x14ac:dyDescent="0.3">
      <c r="B187" s="6">
        <v>35658.589999999997</v>
      </c>
      <c r="C187" s="6">
        <v>37332.85</v>
      </c>
      <c r="D187" s="6">
        <f t="shared" si="4"/>
        <v>1674.260000000002</v>
      </c>
      <c r="E187" s="3" t="str">
        <f t="shared" si="5"/>
        <v>Positive</v>
      </c>
    </row>
    <row r="188" spans="2:5" x14ac:dyDescent="0.3">
      <c r="B188" s="6">
        <v>34607.410000000003</v>
      </c>
      <c r="C188" s="6">
        <v>35678.129999999997</v>
      </c>
      <c r="D188" s="6">
        <f t="shared" si="4"/>
        <v>1070.7199999999939</v>
      </c>
      <c r="E188" s="3" t="str">
        <f t="shared" si="5"/>
        <v>Positive</v>
      </c>
    </row>
    <row r="189" spans="2:5" x14ac:dyDescent="0.3">
      <c r="B189" s="6">
        <v>35684.160000000003</v>
      </c>
      <c r="C189" s="6">
        <v>34616.07</v>
      </c>
      <c r="D189" s="6">
        <f t="shared" si="4"/>
        <v>-1068.0900000000038</v>
      </c>
      <c r="E189" s="3" t="str">
        <f t="shared" si="5"/>
        <v>Negative</v>
      </c>
    </row>
    <row r="190" spans="2:5" x14ac:dyDescent="0.3">
      <c r="B190" s="6">
        <v>38507.08</v>
      </c>
      <c r="C190" s="6">
        <v>35697.61</v>
      </c>
      <c r="D190" s="6">
        <f t="shared" si="4"/>
        <v>-2809.4700000000012</v>
      </c>
      <c r="E190" s="3" t="str">
        <f t="shared" si="5"/>
        <v>Negative</v>
      </c>
    </row>
    <row r="191" spans="2:5" x14ac:dyDescent="0.3">
      <c r="B191" s="6">
        <v>39316.89</v>
      </c>
      <c r="C191" s="6">
        <v>38436.97</v>
      </c>
      <c r="D191" s="6">
        <f t="shared" si="4"/>
        <v>-879.91999999999825</v>
      </c>
      <c r="E191" s="3" t="str">
        <f t="shared" si="5"/>
        <v>Negative</v>
      </c>
    </row>
    <row r="192" spans="2:5" x14ac:dyDescent="0.3">
      <c r="B192" s="6">
        <v>38392.620000000003</v>
      </c>
      <c r="C192" s="6">
        <v>39294.199999999997</v>
      </c>
      <c r="D192" s="6">
        <f t="shared" si="4"/>
        <v>901.57999999999447</v>
      </c>
      <c r="E192" s="3" t="str">
        <f t="shared" si="5"/>
        <v>Positive</v>
      </c>
    </row>
    <row r="193" spans="2:5" x14ac:dyDescent="0.3">
      <c r="B193" s="6">
        <v>38795.78</v>
      </c>
      <c r="C193" s="6">
        <v>38402.22</v>
      </c>
      <c r="D193" s="6">
        <f t="shared" si="4"/>
        <v>-393.55999999999767</v>
      </c>
      <c r="E193" s="3" t="str">
        <f t="shared" si="5"/>
        <v>Negative</v>
      </c>
    </row>
    <row r="194" spans="2:5" x14ac:dyDescent="0.3">
      <c r="B194" s="6">
        <v>34700.36</v>
      </c>
      <c r="C194" s="6">
        <v>38705.980000000003</v>
      </c>
      <c r="D194" s="6">
        <f t="shared" si="4"/>
        <v>4005.6200000000026</v>
      </c>
      <c r="E194" s="3" t="str">
        <f t="shared" si="5"/>
        <v>Positive</v>
      </c>
    </row>
    <row r="195" spans="2:5" x14ac:dyDescent="0.3">
      <c r="B195" s="6">
        <v>37531.449999999997</v>
      </c>
      <c r="C195" s="6">
        <v>34770.58</v>
      </c>
      <c r="D195" s="6">
        <f t="shared" si="4"/>
        <v>-2760.8699999999953</v>
      </c>
      <c r="E195" s="3" t="str">
        <f t="shared" si="5"/>
        <v>Negative</v>
      </c>
    </row>
    <row r="196" spans="2:5" x14ac:dyDescent="0.3">
      <c r="B196" s="6">
        <v>37371.03</v>
      </c>
      <c r="C196" s="6">
        <v>37536.629999999997</v>
      </c>
      <c r="D196" s="6">
        <f t="shared" si="4"/>
        <v>165.59999999999854</v>
      </c>
      <c r="E196" s="3" t="str">
        <f t="shared" si="5"/>
        <v>Positive</v>
      </c>
    </row>
    <row r="197" spans="2:5" x14ac:dyDescent="0.3">
      <c r="B197" s="6">
        <v>40596.949999999997</v>
      </c>
      <c r="C197" s="6">
        <v>37304.69</v>
      </c>
      <c r="D197" s="6">
        <f t="shared" si="4"/>
        <v>-3292.2599999999948</v>
      </c>
      <c r="E197" s="3" t="str">
        <f t="shared" si="5"/>
        <v>Negative</v>
      </c>
    </row>
    <row r="198" spans="2:5" x14ac:dyDescent="0.3">
      <c r="B198" s="6">
        <v>36753.67</v>
      </c>
      <c r="C198" s="6">
        <v>40782.74</v>
      </c>
      <c r="D198" s="6">
        <f t="shared" ref="D198:D261" si="6">C198 - B198</f>
        <v>4029.0699999999997</v>
      </c>
      <c r="E198" s="3" t="str">
        <f t="shared" ref="E198:E261" si="7">IF(D198&gt;0, "Positive", "Negative")</f>
        <v>Positive</v>
      </c>
    </row>
    <row r="199" spans="2:5" x14ac:dyDescent="0.3">
      <c r="B199" s="6">
        <v>42944.98</v>
      </c>
      <c r="C199" s="6">
        <v>37002.44</v>
      </c>
      <c r="D199" s="6">
        <f t="shared" si="6"/>
        <v>-5942.5400000000009</v>
      </c>
      <c r="E199" s="3" t="str">
        <f t="shared" si="7"/>
        <v>Negative</v>
      </c>
    </row>
    <row r="200" spans="2:5" x14ac:dyDescent="0.3">
      <c r="B200" s="6">
        <v>43488.06</v>
      </c>
      <c r="C200" s="6">
        <v>42909.4</v>
      </c>
      <c r="D200" s="6">
        <f t="shared" si="6"/>
        <v>-578.65999999999622</v>
      </c>
      <c r="E200" s="3" t="str">
        <f t="shared" si="7"/>
        <v>Negative</v>
      </c>
    </row>
    <row r="201" spans="2:5" x14ac:dyDescent="0.3">
      <c r="B201" s="6">
        <v>46415.9</v>
      </c>
      <c r="C201" s="6">
        <v>43537.51</v>
      </c>
      <c r="D201" s="6">
        <f t="shared" si="6"/>
        <v>-2878.3899999999994</v>
      </c>
      <c r="E201" s="3" t="str">
        <f t="shared" si="7"/>
        <v>Negative</v>
      </c>
    </row>
    <row r="202" spans="2:5" x14ac:dyDescent="0.3">
      <c r="B202" s="6">
        <v>46716.639999999999</v>
      </c>
      <c r="C202" s="6">
        <v>46456.06</v>
      </c>
      <c r="D202" s="6">
        <f t="shared" si="6"/>
        <v>-260.58000000000175</v>
      </c>
      <c r="E202" s="3" t="str">
        <f t="shared" si="7"/>
        <v>Negative</v>
      </c>
    </row>
    <row r="203" spans="2:5" x14ac:dyDescent="0.3">
      <c r="B203" s="6">
        <v>49855.49</v>
      </c>
      <c r="C203" s="6">
        <v>46760.19</v>
      </c>
      <c r="D203" s="6">
        <f t="shared" si="6"/>
        <v>-3095.2999999999956</v>
      </c>
      <c r="E203" s="3" t="str">
        <f t="shared" si="7"/>
        <v>Negative</v>
      </c>
    </row>
    <row r="204" spans="2:5" x14ac:dyDescent="0.3">
      <c r="B204" s="6">
        <v>49682.98</v>
      </c>
      <c r="C204" s="6">
        <v>49880.53</v>
      </c>
      <c r="D204" s="6">
        <f t="shared" si="6"/>
        <v>197.54999999999563</v>
      </c>
      <c r="E204" s="3" t="str">
        <f t="shared" si="7"/>
        <v>Positive</v>
      </c>
    </row>
    <row r="205" spans="2:5" x14ac:dyDescent="0.3">
      <c r="B205" s="6">
        <v>49735.43</v>
      </c>
      <c r="C205" s="6">
        <v>49716.19</v>
      </c>
      <c r="D205" s="6">
        <f t="shared" si="6"/>
        <v>-19.239999999997963</v>
      </c>
      <c r="E205" s="3" t="str">
        <f t="shared" si="7"/>
        <v>Negative</v>
      </c>
    </row>
    <row r="206" spans="2:5" x14ac:dyDescent="0.3">
      <c r="B206" s="6">
        <v>56714.53</v>
      </c>
      <c r="C206" s="6">
        <v>49150.53</v>
      </c>
      <c r="D206" s="6">
        <f t="shared" si="6"/>
        <v>-7564</v>
      </c>
      <c r="E206" s="3" t="str">
        <f t="shared" si="7"/>
        <v>Negative</v>
      </c>
    </row>
    <row r="207" spans="2:5" x14ac:dyDescent="0.3">
      <c r="B207" s="6">
        <v>55847.24</v>
      </c>
      <c r="C207" s="6">
        <v>56704.57</v>
      </c>
      <c r="D207" s="6">
        <f t="shared" si="6"/>
        <v>857.33000000000175</v>
      </c>
      <c r="E207" s="3" t="str">
        <f t="shared" si="7"/>
        <v>Positive</v>
      </c>
    </row>
    <row r="208" spans="2:5" x14ac:dyDescent="0.3">
      <c r="B208" s="6">
        <v>58250.87</v>
      </c>
      <c r="C208" s="6">
        <v>55859.8</v>
      </c>
      <c r="D208" s="6">
        <f t="shared" si="6"/>
        <v>-2391.0699999999997</v>
      </c>
      <c r="E208" s="3" t="str">
        <f t="shared" si="7"/>
        <v>Negative</v>
      </c>
    </row>
    <row r="209" spans="2:5" x14ac:dyDescent="0.3">
      <c r="B209" s="6">
        <v>58877.39</v>
      </c>
      <c r="C209" s="6">
        <v>58232.32</v>
      </c>
      <c r="D209" s="6">
        <f t="shared" si="6"/>
        <v>-645.06999999999971</v>
      </c>
      <c r="E209" s="3" t="str">
        <f t="shared" si="7"/>
        <v>Negative</v>
      </c>
    </row>
    <row r="210" spans="2:5" x14ac:dyDescent="0.3">
      <c r="B210" s="6">
        <v>57352.77</v>
      </c>
      <c r="C210" s="6">
        <v>58803.78</v>
      </c>
      <c r="D210" s="6">
        <f t="shared" si="6"/>
        <v>1451.010000000002</v>
      </c>
      <c r="E210" s="3" t="str">
        <f t="shared" si="7"/>
        <v>Positive</v>
      </c>
    </row>
    <row r="211" spans="2:5" x14ac:dyDescent="0.3">
      <c r="B211" s="6">
        <v>56413.95</v>
      </c>
      <c r="C211" s="6">
        <v>57356.4</v>
      </c>
      <c r="D211" s="6">
        <f t="shared" si="6"/>
        <v>942.45000000000437</v>
      </c>
      <c r="E211" s="3" t="str">
        <f t="shared" si="7"/>
        <v>Positive</v>
      </c>
    </row>
    <row r="212" spans="2:5" x14ac:dyDescent="0.3">
      <c r="B212" s="6">
        <v>57441.31</v>
      </c>
      <c r="C212" s="6">
        <v>56396.51</v>
      </c>
      <c r="D212" s="6">
        <f t="shared" si="6"/>
        <v>-1044.7999999999956</v>
      </c>
      <c r="E212" s="3" t="str">
        <f t="shared" si="7"/>
        <v>Negative</v>
      </c>
    </row>
    <row r="213" spans="2:5" x14ac:dyDescent="0.3">
      <c r="B213" s="6">
        <v>53252.160000000003</v>
      </c>
      <c r="C213" s="6">
        <v>57424.01</v>
      </c>
      <c r="D213" s="6">
        <f t="shared" si="6"/>
        <v>4171.8499999999985</v>
      </c>
      <c r="E213" s="3" t="str">
        <f t="shared" si="7"/>
        <v>Positive</v>
      </c>
    </row>
    <row r="214" spans="2:5" x14ac:dyDescent="0.3">
      <c r="B214" s="6">
        <v>57214.18</v>
      </c>
      <c r="C214" s="6">
        <v>53333.54</v>
      </c>
      <c r="D214" s="6">
        <f t="shared" si="6"/>
        <v>-3880.6399999999994</v>
      </c>
      <c r="E214" s="3" t="str">
        <f t="shared" si="7"/>
        <v>Negative</v>
      </c>
    </row>
    <row r="215" spans="2:5" x14ac:dyDescent="0.3">
      <c r="B215" s="6">
        <v>56620.27</v>
      </c>
      <c r="C215" s="6">
        <v>57200.29</v>
      </c>
      <c r="D215" s="6">
        <f t="shared" si="6"/>
        <v>580.02000000000407</v>
      </c>
      <c r="E215" s="3" t="str">
        <f t="shared" si="7"/>
        <v>Positive</v>
      </c>
    </row>
    <row r="216" spans="2:5" x14ac:dyDescent="0.3">
      <c r="B216" s="6">
        <v>57825.86</v>
      </c>
      <c r="C216" s="6">
        <v>56631.08</v>
      </c>
      <c r="D216" s="6">
        <f t="shared" si="6"/>
        <v>-1194.7799999999988</v>
      </c>
      <c r="E216" s="3" t="str">
        <f t="shared" si="7"/>
        <v>Negative</v>
      </c>
    </row>
    <row r="217" spans="2:5" x14ac:dyDescent="0.3">
      <c r="B217" s="6">
        <v>57714.66</v>
      </c>
      <c r="C217" s="6">
        <v>57828.05</v>
      </c>
      <c r="D217" s="6">
        <f t="shared" si="6"/>
        <v>113.38999999999942</v>
      </c>
      <c r="E217" s="3" t="str">
        <f t="shared" si="7"/>
        <v>Positive</v>
      </c>
    </row>
    <row r="218" spans="2:5" x14ac:dyDescent="0.3">
      <c r="B218" s="6">
        <v>53568.66</v>
      </c>
      <c r="C218" s="6">
        <v>57750.18</v>
      </c>
      <c r="D218" s="6">
        <f t="shared" si="6"/>
        <v>4181.5199999999968</v>
      </c>
      <c r="E218" s="3" t="str">
        <f t="shared" si="7"/>
        <v>Positive</v>
      </c>
    </row>
    <row r="219" spans="2:5" x14ac:dyDescent="0.3">
      <c r="B219" s="6">
        <v>54858.09</v>
      </c>
      <c r="C219" s="6">
        <v>53555.11</v>
      </c>
      <c r="D219" s="6">
        <f t="shared" si="6"/>
        <v>-1302.9799999999959</v>
      </c>
      <c r="E219" s="3" t="str">
        <f t="shared" si="7"/>
        <v>Negative</v>
      </c>
    </row>
    <row r="220" spans="2:5" x14ac:dyDescent="0.3">
      <c r="B220" s="6">
        <v>55036.639999999999</v>
      </c>
      <c r="C220" s="6">
        <v>54824.7</v>
      </c>
      <c r="D220" s="6">
        <f t="shared" si="6"/>
        <v>-211.94000000000233</v>
      </c>
      <c r="E220" s="3" t="str">
        <f t="shared" si="7"/>
        <v>Negative</v>
      </c>
    </row>
    <row r="221" spans="2:5" x14ac:dyDescent="0.3">
      <c r="B221" s="6">
        <v>54030.3</v>
      </c>
      <c r="C221" s="6">
        <v>55033.120000000003</v>
      </c>
      <c r="D221" s="6">
        <f t="shared" si="6"/>
        <v>1002.8199999999997</v>
      </c>
      <c r="E221" s="3" t="str">
        <f t="shared" si="7"/>
        <v>Positive</v>
      </c>
    </row>
    <row r="222" spans="2:5" x14ac:dyDescent="0.3">
      <c r="B222" s="6">
        <v>49077.79</v>
      </c>
      <c r="C222" s="6">
        <v>54021.75</v>
      </c>
      <c r="D222" s="6">
        <f t="shared" si="6"/>
        <v>4943.9599999999991</v>
      </c>
      <c r="E222" s="3" t="str">
        <f t="shared" si="7"/>
        <v>Positive</v>
      </c>
    </row>
    <row r="223" spans="2:5" x14ac:dyDescent="0.3">
      <c r="B223" s="6">
        <v>50052.83</v>
      </c>
      <c r="C223" s="6">
        <v>49004.25</v>
      </c>
      <c r="D223" s="6">
        <f t="shared" si="6"/>
        <v>-1048.5800000000017</v>
      </c>
      <c r="E223" s="3" t="str">
        <f t="shared" si="7"/>
        <v>Negative</v>
      </c>
    </row>
    <row r="224" spans="2:5" x14ac:dyDescent="0.3">
      <c r="B224" s="6">
        <v>51143.23</v>
      </c>
      <c r="C224" s="6">
        <v>50050.87</v>
      </c>
      <c r="D224" s="6">
        <f t="shared" si="6"/>
        <v>-1092.3600000000006</v>
      </c>
      <c r="E224" s="3" t="str">
        <f t="shared" si="7"/>
        <v>Negative</v>
      </c>
    </row>
    <row r="225" spans="2:5" x14ac:dyDescent="0.3">
      <c r="B225" s="6">
        <v>51739.81</v>
      </c>
      <c r="C225" s="6">
        <v>51093.65</v>
      </c>
      <c r="D225" s="6">
        <f t="shared" si="6"/>
        <v>-646.15999999999622</v>
      </c>
      <c r="E225" s="3" t="str">
        <f t="shared" si="7"/>
        <v>Negative</v>
      </c>
    </row>
    <row r="226" spans="2:5" x14ac:dyDescent="0.3">
      <c r="B226" s="6">
        <v>53857.11</v>
      </c>
      <c r="C226" s="6">
        <v>51762.27</v>
      </c>
      <c r="D226" s="6">
        <f t="shared" si="6"/>
        <v>-2094.8400000000038</v>
      </c>
      <c r="E226" s="3" t="str">
        <f t="shared" si="7"/>
        <v>Negative</v>
      </c>
    </row>
    <row r="227" spans="2:5" x14ac:dyDescent="0.3">
      <c r="B227" s="6">
        <v>56471.13</v>
      </c>
      <c r="C227" s="6">
        <v>53906.09</v>
      </c>
      <c r="D227" s="6">
        <f t="shared" si="6"/>
        <v>-2565.0400000000009</v>
      </c>
      <c r="E227" s="3" t="str">
        <f t="shared" si="7"/>
        <v>Negative</v>
      </c>
    </row>
    <row r="228" spans="2:5" x14ac:dyDescent="0.3">
      <c r="B228" s="6">
        <v>55681.79</v>
      </c>
      <c r="C228" s="6">
        <v>56473.03</v>
      </c>
      <c r="D228" s="6">
        <f t="shared" si="6"/>
        <v>791.23999999999796</v>
      </c>
      <c r="E228" s="3" t="str">
        <f t="shared" si="7"/>
        <v>Positive</v>
      </c>
    </row>
    <row r="229" spans="2:5" x14ac:dyDescent="0.3">
      <c r="B229" s="6">
        <v>56191.58</v>
      </c>
      <c r="C229" s="6">
        <v>55724.27</v>
      </c>
      <c r="D229" s="6">
        <f t="shared" si="6"/>
        <v>-467.31000000000495</v>
      </c>
      <c r="E229" s="3" t="str">
        <f t="shared" si="7"/>
        <v>Negative</v>
      </c>
    </row>
    <row r="230" spans="2:5" x14ac:dyDescent="0.3">
      <c r="B230" s="6">
        <v>60701.89</v>
      </c>
      <c r="C230" s="6">
        <v>56216.19</v>
      </c>
      <c r="D230" s="6">
        <f t="shared" si="6"/>
        <v>-4485.6999999999971</v>
      </c>
      <c r="E230" s="3" t="str">
        <f t="shared" si="7"/>
        <v>Negative</v>
      </c>
    </row>
    <row r="231" spans="2:5" x14ac:dyDescent="0.3">
      <c r="B231" s="6">
        <v>61529.919999999998</v>
      </c>
      <c r="C231" s="6">
        <v>60683.82</v>
      </c>
      <c r="D231" s="6">
        <f t="shared" si="6"/>
        <v>-846.09999999999854</v>
      </c>
      <c r="E231" s="3" t="str">
        <f t="shared" si="7"/>
        <v>Negative</v>
      </c>
    </row>
    <row r="232" spans="2:5" x14ac:dyDescent="0.3">
      <c r="B232" s="6">
        <v>63258.51</v>
      </c>
      <c r="C232" s="6">
        <v>61572.79</v>
      </c>
      <c r="D232" s="6">
        <f t="shared" si="6"/>
        <v>-1685.7200000000012</v>
      </c>
      <c r="E232" s="3" t="str">
        <f t="shared" si="7"/>
        <v>Negative</v>
      </c>
    </row>
    <row r="233" spans="2:5" x14ac:dyDescent="0.3">
      <c r="B233" s="6">
        <v>63075.199999999997</v>
      </c>
      <c r="C233" s="6">
        <v>63314.01</v>
      </c>
      <c r="D233" s="6">
        <f t="shared" si="6"/>
        <v>238.81000000000495</v>
      </c>
      <c r="E233" s="3" t="str">
        <f t="shared" si="7"/>
        <v>Positive</v>
      </c>
    </row>
    <row r="234" spans="2:5" x14ac:dyDescent="0.3">
      <c r="B234" s="6">
        <v>63523.75</v>
      </c>
      <c r="C234" s="6">
        <v>63109.7</v>
      </c>
      <c r="D234" s="6">
        <f t="shared" si="6"/>
        <v>-414.05000000000291</v>
      </c>
      <c r="E234" s="3" t="str">
        <f t="shared" si="7"/>
        <v>Negative</v>
      </c>
    </row>
    <row r="235" spans="2:5" x14ac:dyDescent="0.3">
      <c r="B235" s="6">
        <v>59890.02</v>
      </c>
      <c r="C235" s="6">
        <v>63503.46</v>
      </c>
      <c r="D235" s="6">
        <f t="shared" si="6"/>
        <v>3613.4400000000023</v>
      </c>
      <c r="E235" s="3" t="str">
        <f t="shared" si="7"/>
        <v>Positive</v>
      </c>
    </row>
    <row r="236" spans="2:5" x14ac:dyDescent="0.3">
      <c r="B236" s="6">
        <v>60175.94</v>
      </c>
      <c r="C236" s="6">
        <v>59893.45</v>
      </c>
      <c r="D236" s="6">
        <f t="shared" si="6"/>
        <v>-282.49000000000524</v>
      </c>
      <c r="E236" s="3" t="str">
        <f t="shared" si="7"/>
        <v>Negative</v>
      </c>
    </row>
    <row r="237" spans="2:5" x14ac:dyDescent="0.3">
      <c r="B237" s="6">
        <v>59846.23</v>
      </c>
      <c r="C237" s="6">
        <v>60204.959999999999</v>
      </c>
      <c r="D237" s="6">
        <f t="shared" si="6"/>
        <v>358.72999999999593</v>
      </c>
      <c r="E237" s="3" t="str">
        <f t="shared" si="7"/>
        <v>Positive</v>
      </c>
    </row>
    <row r="238" spans="2:5" x14ac:dyDescent="0.3">
      <c r="B238" s="6">
        <v>58253.78</v>
      </c>
      <c r="C238" s="6">
        <v>59793.24</v>
      </c>
      <c r="D238" s="6">
        <f t="shared" si="6"/>
        <v>1539.4599999999991</v>
      </c>
      <c r="E238" s="3" t="str">
        <f t="shared" si="7"/>
        <v>Positive</v>
      </c>
    </row>
    <row r="239" spans="2:5" x14ac:dyDescent="0.3">
      <c r="B239" s="6">
        <v>58326.559999999998</v>
      </c>
      <c r="C239" s="6">
        <v>58245</v>
      </c>
      <c r="D239" s="6">
        <f t="shared" si="6"/>
        <v>-81.559999999997672</v>
      </c>
      <c r="E239" s="3" t="str">
        <f t="shared" si="7"/>
        <v>Negative</v>
      </c>
    </row>
    <row r="240" spans="2:5" x14ac:dyDescent="0.3">
      <c r="B240" s="6">
        <v>56099.91</v>
      </c>
      <c r="C240" s="6">
        <v>58323.95</v>
      </c>
      <c r="D240" s="6">
        <f t="shared" si="6"/>
        <v>2224.0399999999936</v>
      </c>
      <c r="E240" s="3" t="str">
        <f t="shared" si="7"/>
        <v>Positive</v>
      </c>
    </row>
    <row r="241" spans="2:5" x14ac:dyDescent="0.3">
      <c r="B241" s="6">
        <v>58186.51</v>
      </c>
      <c r="C241" s="6">
        <v>56048.94</v>
      </c>
      <c r="D241" s="6">
        <f t="shared" si="6"/>
        <v>-2137.5699999999997</v>
      </c>
      <c r="E241" s="3" t="str">
        <f t="shared" si="7"/>
        <v>Negative</v>
      </c>
    </row>
    <row r="242" spans="2:5" x14ac:dyDescent="0.3">
      <c r="B242" s="6">
        <v>59171.93</v>
      </c>
      <c r="C242" s="6">
        <v>58192.36</v>
      </c>
      <c r="D242" s="6">
        <f t="shared" si="6"/>
        <v>-979.56999999999971</v>
      </c>
      <c r="E242" s="3" t="str">
        <f t="shared" si="7"/>
        <v>Negative</v>
      </c>
    </row>
    <row r="243" spans="2:5" x14ac:dyDescent="0.3">
      <c r="B243" s="6">
        <v>58760.87</v>
      </c>
      <c r="C243" s="6">
        <v>59057.88</v>
      </c>
      <c r="D243" s="6">
        <f t="shared" si="6"/>
        <v>297.00999999999476</v>
      </c>
      <c r="E243" s="3" t="str">
        <f t="shared" si="7"/>
        <v>Positive</v>
      </c>
    </row>
    <row r="244" spans="2:5" x14ac:dyDescent="0.3">
      <c r="B244" s="6">
        <v>57604.84</v>
      </c>
      <c r="C244" s="6">
        <v>58758.559999999998</v>
      </c>
      <c r="D244" s="6">
        <f t="shared" si="6"/>
        <v>1153.7200000000012</v>
      </c>
      <c r="E244" s="3" t="str">
        <f t="shared" si="7"/>
        <v>Positive</v>
      </c>
    </row>
    <row r="245" spans="2:5" x14ac:dyDescent="0.3">
      <c r="B245" s="6">
        <v>59397.41</v>
      </c>
      <c r="C245" s="6">
        <v>57603.89</v>
      </c>
      <c r="D245" s="6">
        <f t="shared" si="6"/>
        <v>-1793.5200000000041</v>
      </c>
      <c r="E245" s="3" t="str">
        <f t="shared" si="7"/>
        <v>Negative</v>
      </c>
    </row>
    <row r="246" spans="2:5" x14ac:dyDescent="0.3">
      <c r="B246" s="6">
        <v>59098.879999999997</v>
      </c>
      <c r="C246" s="6">
        <v>59384.31</v>
      </c>
      <c r="D246" s="6">
        <f t="shared" si="6"/>
        <v>285.43000000000029</v>
      </c>
      <c r="E246" s="3" t="str">
        <f t="shared" si="7"/>
        <v>Positive</v>
      </c>
    </row>
    <row r="247" spans="2:5" x14ac:dyDescent="0.3">
      <c r="B247" s="6">
        <v>58926.559999999998</v>
      </c>
      <c r="C247" s="6">
        <v>59095.81</v>
      </c>
      <c r="D247" s="6">
        <f t="shared" si="6"/>
        <v>169.25</v>
      </c>
      <c r="E247" s="3" t="str">
        <f t="shared" si="7"/>
        <v>Positive</v>
      </c>
    </row>
    <row r="248" spans="2:5" x14ac:dyDescent="0.3">
      <c r="B248" s="6">
        <v>58930.28</v>
      </c>
      <c r="C248" s="6">
        <v>58918.83</v>
      </c>
      <c r="D248" s="6">
        <f t="shared" si="6"/>
        <v>-11.44999999999709</v>
      </c>
      <c r="E248" s="3" t="str">
        <f t="shared" si="7"/>
        <v>Negative</v>
      </c>
    </row>
    <row r="249" spans="2:5" x14ac:dyDescent="0.3">
      <c r="B249" s="6">
        <v>57750.13</v>
      </c>
      <c r="C249" s="6">
        <v>58917.69</v>
      </c>
      <c r="D249" s="6">
        <f t="shared" si="6"/>
        <v>1167.5600000000049</v>
      </c>
      <c r="E249" s="3" t="str">
        <f t="shared" si="7"/>
        <v>Positive</v>
      </c>
    </row>
    <row r="250" spans="2:5" x14ac:dyDescent="0.3">
      <c r="B250" s="6">
        <v>55947.9</v>
      </c>
      <c r="C250" s="6">
        <v>57750.2</v>
      </c>
      <c r="D250" s="6">
        <f t="shared" si="6"/>
        <v>1802.2999999999956</v>
      </c>
      <c r="E250" s="3" t="str">
        <f t="shared" si="7"/>
        <v>Positive</v>
      </c>
    </row>
    <row r="251" spans="2:5" x14ac:dyDescent="0.3">
      <c r="B251" s="6">
        <v>55974.94</v>
      </c>
      <c r="C251" s="6">
        <v>55950.75</v>
      </c>
      <c r="D251" s="6">
        <f t="shared" si="6"/>
        <v>-24.190000000002328</v>
      </c>
      <c r="E251" s="3" t="str">
        <f t="shared" si="7"/>
        <v>Negative</v>
      </c>
    </row>
    <row r="252" spans="2:5" x14ac:dyDescent="0.3">
      <c r="B252" s="6">
        <v>55137.57</v>
      </c>
      <c r="C252" s="6">
        <v>55973.51</v>
      </c>
      <c r="D252" s="6">
        <f t="shared" si="6"/>
        <v>835.94000000000233</v>
      </c>
      <c r="E252" s="3" t="str">
        <f t="shared" si="7"/>
        <v>Positive</v>
      </c>
    </row>
    <row r="253" spans="2:5" x14ac:dyDescent="0.3">
      <c r="B253" s="6">
        <v>51683.01</v>
      </c>
      <c r="C253" s="6">
        <v>55137.31</v>
      </c>
      <c r="D253" s="6">
        <f t="shared" si="6"/>
        <v>3454.2999999999956</v>
      </c>
      <c r="E253" s="3" t="str">
        <f t="shared" si="7"/>
        <v>Positive</v>
      </c>
    </row>
    <row r="254" spans="2:5" x14ac:dyDescent="0.3">
      <c r="B254" s="6">
        <v>52726.75</v>
      </c>
      <c r="C254" s="6">
        <v>51704.160000000003</v>
      </c>
      <c r="D254" s="6">
        <f t="shared" si="6"/>
        <v>-1022.5899999999965</v>
      </c>
      <c r="E254" s="3" t="str">
        <f t="shared" si="7"/>
        <v>Negative</v>
      </c>
    </row>
    <row r="255" spans="2:5" x14ac:dyDescent="0.3">
      <c r="B255" s="6">
        <v>54710.49</v>
      </c>
      <c r="C255" s="6">
        <v>52774.26</v>
      </c>
      <c r="D255" s="6">
        <f t="shared" si="6"/>
        <v>-1936.2299999999959</v>
      </c>
      <c r="E255" s="3" t="str">
        <f t="shared" si="7"/>
        <v>Negative</v>
      </c>
    </row>
    <row r="256" spans="2:5" x14ac:dyDescent="0.3">
      <c r="B256" s="6">
        <v>54511.66</v>
      </c>
      <c r="C256" s="6">
        <v>54738.94</v>
      </c>
      <c r="D256" s="6">
        <f t="shared" si="6"/>
        <v>227.27999999999884</v>
      </c>
      <c r="E256" s="3" t="str">
        <f t="shared" si="7"/>
        <v>Positive</v>
      </c>
    </row>
    <row r="257" spans="2:5" x14ac:dyDescent="0.3">
      <c r="B257" s="6">
        <v>57517.89</v>
      </c>
      <c r="C257" s="6">
        <v>54529.15</v>
      </c>
      <c r="D257" s="6">
        <f t="shared" si="6"/>
        <v>-2988.739999999998</v>
      </c>
      <c r="E257" s="3" t="str">
        <f t="shared" si="7"/>
        <v>Negative</v>
      </c>
    </row>
    <row r="258" spans="2:5" x14ac:dyDescent="0.3">
      <c r="B258" s="6">
        <v>58309.91</v>
      </c>
      <c r="C258" s="6">
        <v>57523.42</v>
      </c>
      <c r="D258" s="6">
        <f t="shared" si="6"/>
        <v>-786.49000000000524</v>
      </c>
      <c r="E258" s="3" t="str">
        <f t="shared" si="7"/>
        <v>Negative</v>
      </c>
    </row>
    <row r="259" spans="2:5" x14ac:dyDescent="0.3">
      <c r="B259" s="6">
        <v>58332.26</v>
      </c>
      <c r="C259" s="6">
        <v>58313.64</v>
      </c>
      <c r="D259" s="6">
        <f t="shared" si="6"/>
        <v>-18.620000000002619</v>
      </c>
      <c r="E259" s="3" t="str">
        <f t="shared" si="7"/>
        <v>Negative</v>
      </c>
    </row>
    <row r="260" spans="2:5" x14ac:dyDescent="0.3">
      <c r="B260" s="6">
        <v>57850.44</v>
      </c>
      <c r="C260" s="6">
        <v>58346.65</v>
      </c>
      <c r="D260" s="6">
        <f t="shared" si="6"/>
        <v>496.20999999999913</v>
      </c>
      <c r="E260" s="3" t="str">
        <f t="shared" si="7"/>
        <v>Positive</v>
      </c>
    </row>
    <row r="261" spans="2:5" x14ac:dyDescent="0.3">
      <c r="B261" s="6">
        <v>58893.08</v>
      </c>
      <c r="C261" s="6">
        <v>57858.92</v>
      </c>
      <c r="D261" s="6">
        <f t="shared" si="6"/>
        <v>-1034.1600000000035</v>
      </c>
      <c r="E261" s="3" t="str">
        <f t="shared" si="7"/>
        <v>Negative</v>
      </c>
    </row>
    <row r="262" spans="2:5" x14ac:dyDescent="0.3">
      <c r="B262" s="6">
        <v>56825.83</v>
      </c>
      <c r="C262" s="6">
        <v>58870.89</v>
      </c>
      <c r="D262" s="6">
        <f t="shared" ref="D262:D325" si="8">C262 - B262</f>
        <v>2045.0599999999977</v>
      </c>
      <c r="E262" s="3" t="str">
        <f t="shared" ref="E262:E325" si="9">IF(D262&gt;0, "Positive", "Negative")</f>
        <v>Positive</v>
      </c>
    </row>
    <row r="263" spans="2:5" x14ac:dyDescent="0.3">
      <c r="B263" s="6">
        <v>55840.79</v>
      </c>
      <c r="C263" s="6">
        <v>56804.9</v>
      </c>
      <c r="D263" s="6">
        <f t="shared" si="8"/>
        <v>964.11000000000058</v>
      </c>
      <c r="E263" s="3" t="str">
        <f t="shared" si="9"/>
        <v>Positive</v>
      </c>
    </row>
    <row r="264" spans="2:5" x14ac:dyDescent="0.3">
      <c r="B264" s="6">
        <v>59267.43</v>
      </c>
      <c r="C264" s="6">
        <v>55907.199999999997</v>
      </c>
      <c r="D264" s="6">
        <f t="shared" si="8"/>
        <v>-3360.2300000000032</v>
      </c>
      <c r="E264" s="3" t="str">
        <f t="shared" si="9"/>
        <v>Negative</v>
      </c>
    </row>
    <row r="265" spans="2:5" x14ac:dyDescent="0.3">
      <c r="B265" s="6">
        <v>61221.13</v>
      </c>
      <c r="C265" s="6">
        <v>59302.32</v>
      </c>
      <c r="D265" s="6">
        <f t="shared" si="8"/>
        <v>-1918.8099999999977</v>
      </c>
      <c r="E265" s="3" t="str">
        <f t="shared" si="9"/>
        <v>Negative</v>
      </c>
    </row>
    <row r="266" spans="2:5" x14ac:dyDescent="0.3">
      <c r="B266" s="6">
        <v>57343.37</v>
      </c>
      <c r="C266" s="6">
        <v>61243.08</v>
      </c>
      <c r="D266" s="6">
        <f t="shared" si="8"/>
        <v>3899.7099999999991</v>
      </c>
      <c r="E266" s="3" t="str">
        <f t="shared" si="9"/>
        <v>Positive</v>
      </c>
    </row>
    <row r="267" spans="2:5" x14ac:dyDescent="0.3">
      <c r="B267" s="6">
        <v>57821.22</v>
      </c>
      <c r="C267" s="6">
        <v>57332.09</v>
      </c>
      <c r="D267" s="6">
        <f t="shared" si="8"/>
        <v>-489.13000000000466</v>
      </c>
      <c r="E267" s="3" t="str">
        <f t="shared" si="9"/>
        <v>Negative</v>
      </c>
    </row>
    <row r="268" spans="2:5" x14ac:dyDescent="0.3">
      <c r="B268" s="6">
        <v>55963.18</v>
      </c>
      <c r="C268" s="6">
        <v>57805.120000000003</v>
      </c>
      <c r="D268" s="6">
        <f t="shared" si="8"/>
        <v>1841.9400000000023</v>
      </c>
      <c r="E268" s="3" t="str">
        <f t="shared" si="9"/>
        <v>Positive</v>
      </c>
    </row>
    <row r="269" spans="2:5" x14ac:dyDescent="0.3">
      <c r="B269" s="6">
        <v>54824.01</v>
      </c>
      <c r="C269" s="6">
        <v>56008.55</v>
      </c>
      <c r="D269" s="6">
        <f t="shared" si="8"/>
        <v>1184.5400000000009</v>
      </c>
      <c r="E269" s="3" t="str">
        <f t="shared" si="9"/>
        <v>Positive</v>
      </c>
    </row>
    <row r="270" spans="2:5" x14ac:dyDescent="0.3">
      <c r="B270" s="6">
        <v>52272.97</v>
      </c>
      <c r="C270" s="6">
        <v>54824.12</v>
      </c>
      <c r="D270" s="6">
        <f t="shared" si="8"/>
        <v>2551.1500000000015</v>
      </c>
      <c r="E270" s="3" t="str">
        <f t="shared" si="9"/>
        <v>Positive</v>
      </c>
    </row>
    <row r="271" spans="2:5" x14ac:dyDescent="0.3">
      <c r="B271" s="6">
        <v>51174.12</v>
      </c>
      <c r="C271" s="6">
        <v>52246.52</v>
      </c>
      <c r="D271" s="6">
        <f t="shared" si="8"/>
        <v>1072.3999999999942</v>
      </c>
      <c r="E271" s="3" t="str">
        <f t="shared" si="9"/>
        <v>Positive</v>
      </c>
    </row>
    <row r="272" spans="2:5" x14ac:dyDescent="0.3">
      <c r="B272" s="6">
        <v>48918.68</v>
      </c>
      <c r="C272" s="6">
        <v>51206.69</v>
      </c>
      <c r="D272" s="6">
        <f t="shared" si="8"/>
        <v>2288.010000000002</v>
      </c>
      <c r="E272" s="3" t="str">
        <f t="shared" si="9"/>
        <v>Positive</v>
      </c>
    </row>
    <row r="273" spans="2:5" x14ac:dyDescent="0.3">
      <c r="B273" s="6">
        <v>48899.23</v>
      </c>
      <c r="C273" s="6">
        <v>48912.38</v>
      </c>
      <c r="D273" s="6">
        <f t="shared" si="8"/>
        <v>13.149999999994179</v>
      </c>
      <c r="E273" s="3" t="str">
        <f t="shared" si="9"/>
        <v>Positive</v>
      </c>
    </row>
    <row r="274" spans="2:5" x14ac:dyDescent="0.3">
      <c r="B274" s="6">
        <v>48527.03</v>
      </c>
      <c r="C274" s="6">
        <v>48927.3</v>
      </c>
      <c r="D274" s="6">
        <f t="shared" si="8"/>
        <v>400.27000000000407</v>
      </c>
      <c r="E274" s="3" t="str">
        <f t="shared" si="9"/>
        <v>Positive</v>
      </c>
    </row>
    <row r="275" spans="2:5" x14ac:dyDescent="0.3">
      <c r="B275" s="6">
        <v>50522.31</v>
      </c>
      <c r="C275" s="6">
        <v>48561.17</v>
      </c>
      <c r="D275" s="6">
        <f t="shared" si="8"/>
        <v>-1961.1399999999994</v>
      </c>
      <c r="E275" s="3" t="str">
        <f t="shared" si="9"/>
        <v>Negative</v>
      </c>
    </row>
    <row r="276" spans="2:5" x14ac:dyDescent="0.3">
      <c r="B276" s="6">
        <v>48415.81</v>
      </c>
      <c r="C276" s="6">
        <v>50538.239999999998</v>
      </c>
      <c r="D276" s="6">
        <f t="shared" si="8"/>
        <v>2122.4300000000003</v>
      </c>
      <c r="E276" s="3" t="str">
        <f t="shared" si="9"/>
        <v>Positive</v>
      </c>
    </row>
    <row r="277" spans="2:5" x14ac:dyDescent="0.3">
      <c r="B277" s="6">
        <v>49612.11</v>
      </c>
      <c r="C277" s="6">
        <v>48378.99</v>
      </c>
      <c r="D277" s="6">
        <f t="shared" si="8"/>
        <v>-1233.1200000000026</v>
      </c>
      <c r="E277" s="3" t="str">
        <f t="shared" si="9"/>
        <v>Negative</v>
      </c>
    </row>
    <row r="278" spans="2:5" x14ac:dyDescent="0.3">
      <c r="B278" s="6">
        <v>45159.5</v>
      </c>
      <c r="C278" s="6">
        <v>49631.24</v>
      </c>
      <c r="D278" s="6">
        <f t="shared" si="8"/>
        <v>4471.739999999998</v>
      </c>
      <c r="E278" s="3" t="str">
        <f t="shared" si="9"/>
        <v>Positive</v>
      </c>
    </row>
    <row r="279" spans="2:5" x14ac:dyDescent="0.3">
      <c r="B279" s="6">
        <v>46194.02</v>
      </c>
      <c r="C279" s="6">
        <v>45137.77</v>
      </c>
      <c r="D279" s="6">
        <f t="shared" si="8"/>
        <v>-1056.25</v>
      </c>
      <c r="E279" s="3" t="str">
        <f t="shared" si="9"/>
        <v>Negative</v>
      </c>
    </row>
    <row r="280" spans="2:5" x14ac:dyDescent="0.3">
      <c r="B280" s="6">
        <v>46344.77</v>
      </c>
      <c r="C280" s="6">
        <v>46188.45</v>
      </c>
      <c r="D280" s="6">
        <f t="shared" si="8"/>
        <v>-156.31999999999971</v>
      </c>
      <c r="E280" s="3" t="str">
        <f t="shared" si="9"/>
        <v>Negative</v>
      </c>
    </row>
    <row r="281" spans="2:5" x14ac:dyDescent="0.3">
      <c r="B281" s="6">
        <v>47180.46</v>
      </c>
      <c r="C281" s="6">
        <v>46339.76</v>
      </c>
      <c r="D281" s="6">
        <f t="shared" si="8"/>
        <v>-840.69999999999709</v>
      </c>
      <c r="E281" s="3" t="str">
        <f t="shared" si="9"/>
        <v>Negative</v>
      </c>
    </row>
    <row r="282" spans="2:5" x14ac:dyDescent="0.3">
      <c r="B282" s="6">
        <v>49709.08</v>
      </c>
      <c r="C282" s="6">
        <v>47093.85</v>
      </c>
      <c r="D282" s="6">
        <f t="shared" si="8"/>
        <v>-2615.2300000000032</v>
      </c>
      <c r="E282" s="3" t="str">
        <f t="shared" si="9"/>
        <v>Negative</v>
      </c>
    </row>
    <row r="283" spans="2:5" x14ac:dyDescent="0.3">
      <c r="B283" s="6">
        <v>48835.09</v>
      </c>
      <c r="C283" s="6">
        <v>49705.33</v>
      </c>
      <c r="D283" s="6">
        <f t="shared" si="8"/>
        <v>870.24000000000524</v>
      </c>
      <c r="E283" s="3" t="str">
        <f t="shared" si="9"/>
        <v>Positive</v>
      </c>
    </row>
    <row r="284" spans="2:5" x14ac:dyDescent="0.3">
      <c r="B284" s="6">
        <v>54204.93</v>
      </c>
      <c r="C284" s="6">
        <v>48824.43</v>
      </c>
      <c r="D284" s="6">
        <f t="shared" si="8"/>
        <v>-5380.5</v>
      </c>
      <c r="E284" s="3" t="str">
        <f t="shared" si="9"/>
        <v>Negative</v>
      </c>
    </row>
    <row r="285" spans="2:5" x14ac:dyDescent="0.3">
      <c r="B285" s="6">
        <v>57532.74</v>
      </c>
      <c r="C285" s="6">
        <v>54207.32</v>
      </c>
      <c r="D285" s="6">
        <f t="shared" si="8"/>
        <v>-3325.4199999999983</v>
      </c>
      <c r="E285" s="3" t="str">
        <f t="shared" si="9"/>
        <v>Negative</v>
      </c>
    </row>
    <row r="286" spans="2:5" x14ac:dyDescent="0.3">
      <c r="B286" s="6">
        <v>56068.57</v>
      </c>
      <c r="C286" s="6">
        <v>57539.94</v>
      </c>
      <c r="D286" s="6">
        <f t="shared" si="8"/>
        <v>1471.3700000000026</v>
      </c>
      <c r="E286" s="3" t="str">
        <f t="shared" si="9"/>
        <v>Positive</v>
      </c>
    </row>
    <row r="287" spans="2:5" x14ac:dyDescent="0.3">
      <c r="B287" s="6">
        <v>55887.34</v>
      </c>
      <c r="C287" s="6">
        <v>56099.519999999997</v>
      </c>
      <c r="D287" s="6">
        <f t="shared" si="8"/>
        <v>212.18000000000029</v>
      </c>
      <c r="E287" s="3" t="str">
        <f t="shared" si="9"/>
        <v>Positive</v>
      </c>
    </row>
    <row r="288" spans="2:5" x14ac:dyDescent="0.3">
      <c r="B288" s="6">
        <v>51675.98</v>
      </c>
      <c r="C288" s="6">
        <v>55888.13</v>
      </c>
      <c r="D288" s="6">
        <f t="shared" si="8"/>
        <v>4212.1499999999942</v>
      </c>
      <c r="E288" s="3" t="str">
        <f t="shared" si="9"/>
        <v>Positive</v>
      </c>
    </row>
    <row r="289" spans="2:5" x14ac:dyDescent="0.3">
      <c r="B289" s="6">
        <v>52140.97</v>
      </c>
      <c r="C289" s="6">
        <v>51679.8</v>
      </c>
      <c r="D289" s="6">
        <f t="shared" si="8"/>
        <v>-461.16999999999825</v>
      </c>
      <c r="E289" s="3" t="str">
        <f t="shared" si="9"/>
        <v>Negative</v>
      </c>
    </row>
    <row r="290" spans="2:5" x14ac:dyDescent="0.3">
      <c r="B290" s="6">
        <v>49207.28</v>
      </c>
      <c r="C290" s="6">
        <v>52149.01</v>
      </c>
      <c r="D290" s="6">
        <f t="shared" si="8"/>
        <v>2941.7300000000032</v>
      </c>
      <c r="E290" s="3" t="str">
        <f t="shared" si="9"/>
        <v>Positive</v>
      </c>
    </row>
    <row r="291" spans="2:5" x14ac:dyDescent="0.3">
      <c r="B291" s="6">
        <v>47944.46</v>
      </c>
      <c r="C291" s="6">
        <v>49199.87</v>
      </c>
      <c r="D291" s="6">
        <f t="shared" si="8"/>
        <v>1255.4100000000035</v>
      </c>
      <c r="E291" s="3" t="str">
        <f t="shared" si="9"/>
        <v>Positive</v>
      </c>
    </row>
    <row r="292" spans="2:5" x14ac:dyDescent="0.3">
      <c r="B292" s="6">
        <v>48696.54</v>
      </c>
      <c r="C292" s="6">
        <v>47945.06</v>
      </c>
      <c r="D292" s="6">
        <f t="shared" si="8"/>
        <v>-751.4800000000032</v>
      </c>
      <c r="E292" s="3" t="str">
        <f t="shared" si="9"/>
        <v>Negative</v>
      </c>
    </row>
    <row r="293" spans="2:5" x14ac:dyDescent="0.3">
      <c r="B293" s="6">
        <v>47114.51</v>
      </c>
      <c r="C293" s="6">
        <v>48717.29</v>
      </c>
      <c r="D293" s="6">
        <f t="shared" si="8"/>
        <v>1602.7799999999988</v>
      </c>
      <c r="E293" s="3" t="str">
        <f t="shared" si="9"/>
        <v>Positive</v>
      </c>
    </row>
    <row r="294" spans="2:5" x14ac:dyDescent="0.3">
      <c r="B294" s="6">
        <v>47491.199999999997</v>
      </c>
      <c r="C294" s="6">
        <v>47105.52</v>
      </c>
      <c r="D294" s="6">
        <f t="shared" si="8"/>
        <v>-385.68000000000029</v>
      </c>
      <c r="E294" s="3" t="str">
        <f t="shared" si="9"/>
        <v>Negative</v>
      </c>
    </row>
    <row r="295" spans="2:5" x14ac:dyDescent="0.3">
      <c r="B295" s="6">
        <v>47877.03</v>
      </c>
      <c r="C295" s="6">
        <v>47504.85</v>
      </c>
      <c r="D295" s="6">
        <f t="shared" si="8"/>
        <v>-372.18000000000029</v>
      </c>
      <c r="E295" s="3" t="str">
        <f t="shared" si="9"/>
        <v>Negative</v>
      </c>
    </row>
    <row r="296" spans="2:5" x14ac:dyDescent="0.3">
      <c r="B296" s="6">
        <v>44898.71</v>
      </c>
      <c r="C296" s="6">
        <v>47909.33</v>
      </c>
      <c r="D296" s="6">
        <f t="shared" si="8"/>
        <v>3010.6200000000026</v>
      </c>
      <c r="E296" s="3" t="str">
        <f t="shared" si="9"/>
        <v>Positive</v>
      </c>
    </row>
    <row r="297" spans="2:5" x14ac:dyDescent="0.3">
      <c r="B297" s="6">
        <v>46469.760000000002</v>
      </c>
      <c r="C297" s="6">
        <v>44918.18</v>
      </c>
      <c r="D297" s="6">
        <f t="shared" si="8"/>
        <v>-1551.5800000000017</v>
      </c>
      <c r="E297" s="3" t="str">
        <f t="shared" si="9"/>
        <v>Negative</v>
      </c>
    </row>
    <row r="298" spans="2:5" x14ac:dyDescent="0.3">
      <c r="B298" s="6">
        <v>46184.99</v>
      </c>
      <c r="C298" s="6">
        <v>46481.1</v>
      </c>
      <c r="D298" s="6">
        <f t="shared" si="8"/>
        <v>296.11000000000058</v>
      </c>
      <c r="E298" s="3" t="str">
        <f t="shared" si="9"/>
        <v>Positive</v>
      </c>
    </row>
    <row r="299" spans="2:5" x14ac:dyDescent="0.3">
      <c r="B299" s="6">
        <v>38886.83</v>
      </c>
      <c r="C299" s="6">
        <v>46196.46</v>
      </c>
      <c r="D299" s="6">
        <f t="shared" si="8"/>
        <v>7309.6299999999974</v>
      </c>
      <c r="E299" s="3" t="str">
        <f t="shared" si="9"/>
        <v>Positive</v>
      </c>
    </row>
    <row r="300" spans="2:5" x14ac:dyDescent="0.3">
      <c r="B300" s="6">
        <v>39250.19</v>
      </c>
      <c r="C300" s="6">
        <v>38903.440000000002</v>
      </c>
      <c r="D300" s="6">
        <f t="shared" si="8"/>
        <v>-346.75</v>
      </c>
      <c r="E300" s="3" t="str">
        <f t="shared" si="9"/>
        <v>Negative</v>
      </c>
    </row>
    <row r="301" spans="2:5" x14ac:dyDescent="0.3">
      <c r="B301" s="6">
        <v>38138.39</v>
      </c>
      <c r="C301" s="6">
        <v>39266.01</v>
      </c>
      <c r="D301" s="6">
        <f t="shared" si="8"/>
        <v>1127.6200000000026</v>
      </c>
      <c r="E301" s="3" t="str">
        <f t="shared" si="9"/>
        <v>Positive</v>
      </c>
    </row>
    <row r="302" spans="2:5" x14ac:dyDescent="0.3">
      <c r="B302" s="6">
        <v>36931.550000000003</v>
      </c>
      <c r="C302" s="6">
        <v>38144.31</v>
      </c>
      <c r="D302" s="6">
        <f t="shared" si="8"/>
        <v>1212.7599999999948</v>
      </c>
      <c r="E302" s="3" t="str">
        <f t="shared" si="9"/>
        <v>Positive</v>
      </c>
    </row>
    <row r="303" spans="2:5" x14ac:dyDescent="0.3">
      <c r="B303" s="6">
        <v>37475.1</v>
      </c>
      <c r="C303" s="6">
        <v>36926.06</v>
      </c>
      <c r="D303" s="6">
        <f t="shared" si="8"/>
        <v>-549.04000000000087</v>
      </c>
      <c r="E303" s="3" t="str">
        <f t="shared" si="9"/>
        <v>Negative</v>
      </c>
    </row>
    <row r="304" spans="2:5" x14ac:dyDescent="0.3">
      <c r="B304" s="6">
        <v>35510.82</v>
      </c>
      <c r="C304" s="6">
        <v>37472.089999999997</v>
      </c>
      <c r="D304" s="6">
        <f t="shared" si="8"/>
        <v>1961.2699999999968</v>
      </c>
      <c r="E304" s="3" t="str">
        <f t="shared" si="9"/>
        <v>Positive</v>
      </c>
    </row>
    <row r="305" spans="2:5" x14ac:dyDescent="0.3">
      <c r="B305" s="6">
        <v>33533.199999999997</v>
      </c>
      <c r="C305" s="6">
        <v>35510.29</v>
      </c>
      <c r="D305" s="6">
        <f t="shared" si="8"/>
        <v>1977.0900000000038</v>
      </c>
      <c r="E305" s="3" t="str">
        <f t="shared" si="9"/>
        <v>Positive</v>
      </c>
    </row>
    <row r="306" spans="2:5" x14ac:dyDescent="0.3">
      <c r="B306" s="6">
        <v>33114.58</v>
      </c>
      <c r="C306" s="6">
        <v>33537.18</v>
      </c>
      <c r="D306" s="6">
        <f t="shared" si="8"/>
        <v>422.59999999999854</v>
      </c>
      <c r="E306" s="3" t="str">
        <f t="shared" si="9"/>
        <v>Positive</v>
      </c>
    </row>
    <row r="307" spans="2:5" x14ac:dyDescent="0.3">
      <c r="B307" s="6">
        <v>34270.879999999997</v>
      </c>
      <c r="C307" s="6">
        <v>33114.36</v>
      </c>
      <c r="D307" s="6">
        <f t="shared" si="8"/>
        <v>-1156.5199999999968</v>
      </c>
      <c r="E307" s="3" t="str">
        <f t="shared" si="9"/>
        <v>Negative</v>
      </c>
    </row>
    <row r="308" spans="2:5" x14ac:dyDescent="0.3">
      <c r="B308" s="6">
        <v>34295.94</v>
      </c>
      <c r="C308" s="6">
        <v>34269.519999999997</v>
      </c>
      <c r="D308" s="6">
        <f t="shared" si="8"/>
        <v>-26.42000000000553</v>
      </c>
      <c r="E308" s="3" t="str">
        <f t="shared" si="9"/>
        <v>Negative</v>
      </c>
    </row>
    <row r="309" spans="2:5" x14ac:dyDescent="0.3">
      <c r="B309" s="6">
        <v>34318.67</v>
      </c>
      <c r="C309" s="6">
        <v>34316.39</v>
      </c>
      <c r="D309" s="6">
        <f t="shared" si="8"/>
        <v>-2.2799999999988358</v>
      </c>
      <c r="E309" s="3" t="str">
        <f t="shared" si="9"/>
        <v>Negative</v>
      </c>
    </row>
    <row r="310" spans="2:5" x14ac:dyDescent="0.3">
      <c r="B310" s="6">
        <v>30441.040000000001</v>
      </c>
      <c r="C310" s="6">
        <v>33466.1</v>
      </c>
      <c r="D310" s="6">
        <f t="shared" si="8"/>
        <v>3025.0599999999977</v>
      </c>
      <c r="E310" s="3" t="str">
        <f t="shared" si="9"/>
        <v>Positive</v>
      </c>
    </row>
    <row r="311" spans="2:5" x14ac:dyDescent="0.3">
      <c r="B311" s="6">
        <v>32564.03</v>
      </c>
      <c r="C311" s="6">
        <v>30432.55</v>
      </c>
      <c r="D311" s="6">
        <f t="shared" si="8"/>
        <v>-2131.4799999999996</v>
      </c>
      <c r="E311" s="3" t="str">
        <f t="shared" si="9"/>
        <v>Negative</v>
      </c>
    </row>
    <row r="312" spans="2:5" x14ac:dyDescent="0.3">
      <c r="B312" s="6">
        <v>32358.61</v>
      </c>
      <c r="C312" s="6">
        <v>32569.85</v>
      </c>
      <c r="D312" s="6">
        <f t="shared" si="8"/>
        <v>211.23999999999796</v>
      </c>
      <c r="E312" s="3" t="str">
        <f t="shared" si="9"/>
        <v>Positive</v>
      </c>
    </row>
    <row r="313" spans="2:5" x14ac:dyDescent="0.3">
      <c r="B313" s="6">
        <v>32285.8</v>
      </c>
      <c r="C313" s="6">
        <v>32366.39</v>
      </c>
      <c r="D313" s="6">
        <f t="shared" si="8"/>
        <v>80.590000000000146</v>
      </c>
      <c r="E313" s="3" t="str">
        <f t="shared" si="9"/>
        <v>Positive</v>
      </c>
    </row>
    <row r="314" spans="2:5" x14ac:dyDescent="0.3">
      <c r="B314" s="6">
        <v>32064.38</v>
      </c>
      <c r="C314" s="6">
        <v>32289.38</v>
      </c>
      <c r="D314" s="6">
        <f t="shared" si="8"/>
        <v>225</v>
      </c>
      <c r="E314" s="3" t="str">
        <f t="shared" si="9"/>
        <v>Positive</v>
      </c>
    </row>
    <row r="315" spans="2:5" x14ac:dyDescent="0.3">
      <c r="B315" s="6">
        <v>32985.760000000002</v>
      </c>
      <c r="C315" s="6">
        <v>32067.64</v>
      </c>
      <c r="D315" s="6">
        <f t="shared" si="8"/>
        <v>-918.12000000000262</v>
      </c>
      <c r="E315" s="3" t="str">
        <f t="shared" si="9"/>
        <v>Negative</v>
      </c>
    </row>
    <row r="316" spans="2:5" x14ac:dyDescent="0.3">
      <c r="B316" s="6">
        <v>30817.63</v>
      </c>
      <c r="C316" s="6">
        <v>33005.760000000002</v>
      </c>
      <c r="D316" s="6">
        <f t="shared" si="8"/>
        <v>2188.130000000001</v>
      </c>
      <c r="E316" s="3" t="str">
        <f t="shared" si="9"/>
        <v>Positive</v>
      </c>
    </row>
    <row r="317" spans="2:5" x14ac:dyDescent="0.3">
      <c r="B317" s="6">
        <v>35549.4</v>
      </c>
      <c r="C317" s="6">
        <v>30825.7</v>
      </c>
      <c r="D317" s="6">
        <f t="shared" si="8"/>
        <v>-4723.7000000000007</v>
      </c>
      <c r="E317" s="3" t="str">
        <f t="shared" si="9"/>
        <v>Negative</v>
      </c>
    </row>
    <row r="318" spans="2:5" x14ac:dyDescent="0.3">
      <c r="B318" s="6">
        <v>36050.11</v>
      </c>
      <c r="C318" s="6">
        <v>35547.75</v>
      </c>
      <c r="D318" s="6">
        <f t="shared" si="8"/>
        <v>-502.36000000000058</v>
      </c>
      <c r="E318" s="3" t="str">
        <f t="shared" si="9"/>
        <v>Negative</v>
      </c>
    </row>
    <row r="319" spans="2:5" x14ac:dyDescent="0.3">
      <c r="B319" s="6">
        <v>36642.230000000003</v>
      </c>
      <c r="C319" s="6">
        <v>36069.81</v>
      </c>
      <c r="D319" s="6">
        <f t="shared" si="8"/>
        <v>-572.42000000000553</v>
      </c>
      <c r="E319" s="3" t="str">
        <f t="shared" si="9"/>
        <v>Negative</v>
      </c>
    </row>
    <row r="320" spans="2:5" x14ac:dyDescent="0.3">
      <c r="B320" s="6">
        <v>35792.239999999998</v>
      </c>
      <c r="C320" s="6">
        <v>36630.080000000002</v>
      </c>
      <c r="D320" s="6">
        <f t="shared" si="8"/>
        <v>837.84000000000378</v>
      </c>
      <c r="E320" s="3" t="str">
        <f t="shared" si="9"/>
        <v>Positive</v>
      </c>
    </row>
    <row r="321" spans="2:5" x14ac:dyDescent="0.3">
      <c r="B321" s="6">
        <v>36163.65</v>
      </c>
      <c r="C321" s="6">
        <v>35791.279999999999</v>
      </c>
      <c r="D321" s="6">
        <f t="shared" si="8"/>
        <v>-372.37000000000262</v>
      </c>
      <c r="E321" s="3" t="str">
        <f t="shared" si="9"/>
        <v>Negative</v>
      </c>
    </row>
    <row r="322" spans="2:5" x14ac:dyDescent="0.3">
      <c r="B322" s="6">
        <v>36821.65</v>
      </c>
      <c r="C322" s="6">
        <v>36178.14</v>
      </c>
      <c r="D322" s="6">
        <f t="shared" si="8"/>
        <v>-643.51000000000204</v>
      </c>
      <c r="E322" s="3" t="str">
        <f t="shared" si="9"/>
        <v>Negative</v>
      </c>
    </row>
    <row r="323" spans="2:5" x14ac:dyDescent="0.3">
      <c r="B323" s="6">
        <v>39156.71</v>
      </c>
      <c r="C323" s="6">
        <v>36825.370000000003</v>
      </c>
      <c r="D323" s="6">
        <f t="shared" si="8"/>
        <v>-2331.3399999999965</v>
      </c>
      <c r="E323" s="3" t="str">
        <f t="shared" si="9"/>
        <v>Negative</v>
      </c>
    </row>
    <row r="324" spans="2:5" x14ac:dyDescent="0.3">
      <c r="B324" s="6">
        <v>37325.11</v>
      </c>
      <c r="C324" s="6">
        <v>39187.33</v>
      </c>
      <c r="D324" s="6">
        <f t="shared" si="8"/>
        <v>1862.2200000000012</v>
      </c>
      <c r="E324" s="3" t="str">
        <f t="shared" si="9"/>
        <v>Positive</v>
      </c>
    </row>
    <row r="325" spans="2:5" x14ac:dyDescent="0.3">
      <c r="B325" s="6">
        <v>33915.120000000003</v>
      </c>
      <c r="C325" s="6">
        <v>37316.36</v>
      </c>
      <c r="D325" s="6">
        <f t="shared" si="8"/>
        <v>3401.239999999998</v>
      </c>
      <c r="E325" s="3" t="str">
        <f t="shared" si="9"/>
        <v>Positive</v>
      </c>
    </row>
    <row r="326" spans="2:5" x14ac:dyDescent="0.3">
      <c r="B326" s="6">
        <v>35516.36</v>
      </c>
      <c r="C326" s="6">
        <v>33922.959999999999</v>
      </c>
      <c r="D326" s="6">
        <f t="shared" ref="D326:D368" si="10">C326 - B326</f>
        <v>-1593.4000000000015</v>
      </c>
      <c r="E326" s="3" t="str">
        <f t="shared" ref="E326:E368" si="11">IF(D326&gt;0, "Positive", "Negative")</f>
        <v>Negative</v>
      </c>
    </row>
    <row r="327" spans="2:5" x14ac:dyDescent="0.3">
      <c r="B327" s="6">
        <v>38346.53</v>
      </c>
      <c r="C327" s="6">
        <v>35566.660000000003</v>
      </c>
      <c r="D327" s="6">
        <f t="shared" si="10"/>
        <v>-2779.8699999999953</v>
      </c>
      <c r="E327" s="3" t="str">
        <f t="shared" si="11"/>
        <v>Negative</v>
      </c>
    </row>
    <row r="328" spans="2:5" x14ac:dyDescent="0.3">
      <c r="B328" s="6">
        <v>40254.22</v>
      </c>
      <c r="C328" s="6">
        <v>38356.44</v>
      </c>
      <c r="D328" s="6">
        <f t="shared" si="10"/>
        <v>-1897.7799999999988</v>
      </c>
      <c r="E328" s="3" t="str">
        <f t="shared" si="11"/>
        <v>Negative</v>
      </c>
    </row>
    <row r="329" spans="2:5" x14ac:dyDescent="0.3">
      <c r="B329" s="6">
        <v>40788.639999999999</v>
      </c>
      <c r="C329" s="6">
        <v>40254.550000000003</v>
      </c>
      <c r="D329" s="6">
        <f t="shared" si="10"/>
        <v>-534.08999999999651</v>
      </c>
      <c r="E329" s="3" t="str">
        <f t="shared" si="11"/>
        <v>Negative</v>
      </c>
    </row>
    <row r="330" spans="2:5" x14ac:dyDescent="0.3">
      <c r="B330" s="6">
        <v>39381.769999999997</v>
      </c>
      <c r="C330" s="6">
        <v>40797.61</v>
      </c>
      <c r="D330" s="6">
        <f t="shared" si="10"/>
        <v>1415.8400000000038</v>
      </c>
      <c r="E330" s="3" t="str">
        <f t="shared" si="11"/>
        <v>Positive</v>
      </c>
    </row>
    <row r="331" spans="2:5" x14ac:dyDescent="0.3">
      <c r="B331" s="6">
        <v>36833.870000000003</v>
      </c>
      <c r="C331" s="6">
        <v>39371.040000000001</v>
      </c>
      <c r="D331" s="6">
        <f t="shared" si="10"/>
        <v>2537.1699999999983</v>
      </c>
      <c r="E331" s="3" t="str">
        <f t="shared" si="11"/>
        <v>Positive</v>
      </c>
    </row>
    <row r="332" spans="2:5" x14ac:dyDescent="0.3">
      <c r="B332" s="6">
        <v>34013.61</v>
      </c>
      <c r="C332" s="6">
        <v>36824.36</v>
      </c>
      <c r="D332" s="6">
        <f t="shared" si="10"/>
        <v>2810.75</v>
      </c>
      <c r="E332" s="3" t="str">
        <f t="shared" si="11"/>
        <v>Positive</v>
      </c>
    </row>
    <row r="333" spans="2:5" x14ac:dyDescent="0.3">
      <c r="B333" s="6">
        <v>31977.040000000001</v>
      </c>
      <c r="C333" s="6">
        <v>33992.43</v>
      </c>
      <c r="D333" s="6">
        <f t="shared" si="10"/>
        <v>2015.3899999999994</v>
      </c>
      <c r="E333" s="3" t="str">
        <f t="shared" si="11"/>
        <v>Positive</v>
      </c>
    </row>
    <row r="334" spans="2:5" x14ac:dyDescent="0.3">
      <c r="B334" s="6">
        <v>32810.949999999997</v>
      </c>
      <c r="C334" s="6">
        <v>31971.91</v>
      </c>
      <c r="D334" s="6">
        <f t="shared" si="10"/>
        <v>-839.03999999999724</v>
      </c>
      <c r="E334" s="3" t="str">
        <f t="shared" si="11"/>
        <v>Negative</v>
      </c>
    </row>
    <row r="335" spans="2:5" x14ac:dyDescent="0.3">
      <c r="B335" s="6">
        <v>32129.41</v>
      </c>
      <c r="C335" s="6">
        <v>32782.019999999997</v>
      </c>
      <c r="D335" s="6">
        <f t="shared" si="10"/>
        <v>652.60999999999694</v>
      </c>
      <c r="E335" s="3" t="str">
        <f t="shared" si="11"/>
        <v>Positive</v>
      </c>
    </row>
    <row r="336" spans="2:5" x14ac:dyDescent="0.3">
      <c r="B336" s="6">
        <v>29376.46</v>
      </c>
      <c r="C336" s="6">
        <v>32127.27</v>
      </c>
      <c r="D336" s="6">
        <f t="shared" si="10"/>
        <v>2750.8100000000013</v>
      </c>
      <c r="E336" s="3" t="str">
        <f t="shared" si="11"/>
        <v>Positive</v>
      </c>
    </row>
    <row r="337" spans="2:5" x14ac:dyDescent="0.3">
      <c r="B337" s="6">
        <v>28994.01</v>
      </c>
      <c r="C337" s="6">
        <v>29374.15</v>
      </c>
      <c r="D337" s="6">
        <f t="shared" si="10"/>
        <v>380.14000000000306</v>
      </c>
      <c r="E337" s="3" t="str">
        <f t="shared" si="11"/>
        <v>Positive</v>
      </c>
    </row>
    <row r="338" spans="2:5" x14ac:dyDescent="0.3">
      <c r="B338" s="6">
        <v>28841.57</v>
      </c>
      <c r="C338" s="6">
        <v>29001.72</v>
      </c>
      <c r="D338" s="6">
        <f t="shared" si="10"/>
        <v>160.15000000000146</v>
      </c>
      <c r="E338" s="3" t="str">
        <f t="shared" si="11"/>
        <v>Positive</v>
      </c>
    </row>
    <row r="339" spans="2:5" x14ac:dyDescent="0.3">
      <c r="B339" s="6">
        <v>27360.09</v>
      </c>
      <c r="C339" s="6">
        <v>28840.95</v>
      </c>
      <c r="D339" s="6">
        <f t="shared" si="10"/>
        <v>1480.8600000000006</v>
      </c>
      <c r="E339" s="3" t="str">
        <f t="shared" si="11"/>
        <v>Positive</v>
      </c>
    </row>
    <row r="340" spans="2:5" x14ac:dyDescent="0.3">
      <c r="B340" s="6">
        <v>27081.81</v>
      </c>
      <c r="C340" s="6">
        <v>27362.44</v>
      </c>
      <c r="D340" s="6">
        <f t="shared" si="10"/>
        <v>280.62999999999738</v>
      </c>
      <c r="E340" s="3" t="str">
        <f t="shared" si="11"/>
        <v>Positive</v>
      </c>
    </row>
    <row r="341" spans="2:5" x14ac:dyDescent="0.3">
      <c r="B341" s="6">
        <v>26280.82</v>
      </c>
      <c r="C341" s="6">
        <v>27084.81</v>
      </c>
      <c r="D341" s="6">
        <f t="shared" si="10"/>
        <v>803.9900000000016</v>
      </c>
      <c r="E341" s="3" t="str">
        <f t="shared" si="11"/>
        <v>Positive</v>
      </c>
    </row>
    <row r="342" spans="2:5" x14ac:dyDescent="0.3">
      <c r="B342" s="6">
        <v>26439.37</v>
      </c>
      <c r="C342" s="6">
        <v>26272.29</v>
      </c>
      <c r="D342" s="6">
        <f t="shared" si="10"/>
        <v>-167.07999999999811</v>
      </c>
      <c r="E342" s="3" t="str">
        <f t="shared" si="11"/>
        <v>Negative</v>
      </c>
    </row>
    <row r="343" spans="2:5" x14ac:dyDescent="0.3">
      <c r="B343" s="6">
        <v>24677.02</v>
      </c>
      <c r="C343" s="6">
        <v>26437.040000000001</v>
      </c>
      <c r="D343" s="6">
        <f t="shared" si="10"/>
        <v>1760.0200000000004</v>
      </c>
      <c r="E343" s="3" t="str">
        <f t="shared" si="11"/>
        <v>Positive</v>
      </c>
    </row>
    <row r="344" spans="2:5" x14ac:dyDescent="0.3">
      <c r="B344" s="6">
        <v>23733.57</v>
      </c>
      <c r="C344" s="6">
        <v>24664.79</v>
      </c>
      <c r="D344" s="6">
        <f t="shared" si="10"/>
        <v>931.22000000000116</v>
      </c>
      <c r="E344" s="3" t="str">
        <f t="shared" si="11"/>
        <v>Positive</v>
      </c>
    </row>
    <row r="345" spans="2:5" x14ac:dyDescent="0.3">
      <c r="B345" s="6">
        <v>23240.2</v>
      </c>
      <c r="C345" s="6">
        <v>23735.95</v>
      </c>
      <c r="D345" s="6">
        <f t="shared" si="10"/>
        <v>495.75</v>
      </c>
      <c r="E345" s="3" t="str">
        <f t="shared" si="11"/>
        <v>Positive</v>
      </c>
    </row>
    <row r="346" spans="2:5" x14ac:dyDescent="0.3">
      <c r="B346" s="6">
        <v>23781.97</v>
      </c>
      <c r="C346" s="6">
        <v>23241.34</v>
      </c>
      <c r="D346" s="6">
        <f t="shared" si="10"/>
        <v>-540.63000000000102</v>
      </c>
      <c r="E346" s="3" t="str">
        <f t="shared" si="11"/>
        <v>Negative</v>
      </c>
    </row>
    <row r="347" spans="2:5" x14ac:dyDescent="0.3">
      <c r="B347" s="6">
        <v>22794.04</v>
      </c>
      <c r="C347" s="6">
        <v>23783.03</v>
      </c>
      <c r="D347" s="6">
        <f t="shared" si="10"/>
        <v>988.98999999999796</v>
      </c>
      <c r="E347" s="3" t="str">
        <f t="shared" si="11"/>
        <v>Positive</v>
      </c>
    </row>
    <row r="348" spans="2:5" x14ac:dyDescent="0.3">
      <c r="B348" s="6">
        <v>23474.46</v>
      </c>
      <c r="C348" s="6">
        <v>22803.08</v>
      </c>
      <c r="D348" s="6">
        <f t="shared" si="10"/>
        <v>-671.37999999999738</v>
      </c>
      <c r="E348" s="3" t="str">
        <f t="shared" si="11"/>
        <v>Negative</v>
      </c>
    </row>
    <row r="349" spans="2:5" x14ac:dyDescent="0.3">
      <c r="B349" s="6">
        <v>23861.77</v>
      </c>
      <c r="C349" s="6">
        <v>23477.3</v>
      </c>
      <c r="D349" s="6">
        <f t="shared" si="10"/>
        <v>-384.47000000000116</v>
      </c>
      <c r="E349" s="3" t="str">
        <f t="shared" si="11"/>
        <v>Negative</v>
      </c>
    </row>
    <row r="350" spans="2:5" x14ac:dyDescent="0.3">
      <c r="B350" s="6">
        <v>23132.87</v>
      </c>
      <c r="C350" s="6">
        <v>23869.83</v>
      </c>
      <c r="D350" s="6">
        <f t="shared" si="10"/>
        <v>736.96000000000276</v>
      </c>
      <c r="E350" s="3" t="str">
        <f t="shared" si="11"/>
        <v>Positive</v>
      </c>
    </row>
    <row r="351" spans="2:5" x14ac:dyDescent="0.3">
      <c r="B351" s="6">
        <v>22806.799999999999</v>
      </c>
      <c r="C351" s="6">
        <v>23137.96</v>
      </c>
      <c r="D351" s="6">
        <f t="shared" si="10"/>
        <v>331.15999999999985</v>
      </c>
      <c r="E351" s="3" t="str">
        <f t="shared" si="11"/>
        <v>Positive</v>
      </c>
    </row>
    <row r="352" spans="2:5" x14ac:dyDescent="0.3">
      <c r="B352" s="6">
        <v>21308.35</v>
      </c>
      <c r="C352" s="6">
        <v>22805.16</v>
      </c>
      <c r="D352" s="6">
        <f t="shared" si="10"/>
        <v>1496.8100000000013</v>
      </c>
      <c r="E352" s="3" t="str">
        <f t="shared" si="11"/>
        <v>Positive</v>
      </c>
    </row>
    <row r="353" spans="2:5" x14ac:dyDescent="0.3">
      <c r="B353" s="6">
        <v>19418.82</v>
      </c>
      <c r="C353" s="6">
        <v>21310.6</v>
      </c>
      <c r="D353" s="6">
        <f t="shared" si="10"/>
        <v>1891.7799999999988</v>
      </c>
      <c r="E353" s="3" t="str">
        <f t="shared" si="11"/>
        <v>Positive</v>
      </c>
    </row>
    <row r="354" spans="2:5" x14ac:dyDescent="0.3">
      <c r="B354" s="6">
        <v>19246.919999999998</v>
      </c>
      <c r="C354" s="6">
        <v>19417.080000000002</v>
      </c>
      <c r="D354" s="6">
        <f t="shared" si="10"/>
        <v>170.16000000000349</v>
      </c>
      <c r="E354" s="3" t="str">
        <f t="shared" si="11"/>
        <v>Positive</v>
      </c>
    </row>
    <row r="355" spans="2:5" x14ac:dyDescent="0.3">
      <c r="B355" s="6">
        <v>19144.490000000002</v>
      </c>
      <c r="C355" s="6">
        <v>19246.64</v>
      </c>
      <c r="D355" s="6">
        <f t="shared" si="10"/>
        <v>102.14999999999782</v>
      </c>
      <c r="E355" s="3" t="str">
        <f t="shared" si="11"/>
        <v>Positive</v>
      </c>
    </row>
    <row r="356" spans="2:5" x14ac:dyDescent="0.3">
      <c r="B356" s="6">
        <v>18806.77</v>
      </c>
      <c r="C356" s="6">
        <v>19142.38</v>
      </c>
      <c r="D356" s="6">
        <f t="shared" si="10"/>
        <v>335.61000000000058</v>
      </c>
      <c r="E356" s="3" t="str">
        <f t="shared" si="11"/>
        <v>Positive</v>
      </c>
    </row>
    <row r="357" spans="2:5" x14ac:dyDescent="0.3">
      <c r="B357" s="6">
        <v>18051.32</v>
      </c>
      <c r="C357" s="6">
        <v>18803.66</v>
      </c>
      <c r="D357" s="6">
        <f t="shared" si="10"/>
        <v>752.34000000000015</v>
      </c>
      <c r="E357" s="3" t="str">
        <f t="shared" si="11"/>
        <v>Positive</v>
      </c>
    </row>
    <row r="358" spans="2:5" x14ac:dyDescent="0.3">
      <c r="B358" s="6">
        <v>18263.93</v>
      </c>
      <c r="C358" s="6">
        <v>18058.900000000001</v>
      </c>
      <c r="D358" s="6">
        <f t="shared" si="10"/>
        <v>-205.02999999999884</v>
      </c>
      <c r="E358" s="3" t="str">
        <f t="shared" si="11"/>
        <v>Negative</v>
      </c>
    </row>
    <row r="359" spans="2:5" x14ac:dyDescent="0.3">
      <c r="B359" s="6">
        <v>18553.3</v>
      </c>
      <c r="C359" s="6">
        <v>18264.990000000002</v>
      </c>
      <c r="D359" s="6">
        <f t="shared" si="10"/>
        <v>-288.30999999999767</v>
      </c>
      <c r="E359" s="3" t="str">
        <f t="shared" si="11"/>
        <v>Negative</v>
      </c>
    </row>
    <row r="360" spans="2:5" x14ac:dyDescent="0.3">
      <c r="B360" s="6">
        <v>18320.88</v>
      </c>
      <c r="C360" s="6">
        <v>18553.919999999998</v>
      </c>
      <c r="D360" s="6">
        <f t="shared" si="10"/>
        <v>233.03999999999724</v>
      </c>
      <c r="E360" s="3" t="str">
        <f t="shared" si="11"/>
        <v>Positive</v>
      </c>
    </row>
    <row r="361" spans="2:5" x14ac:dyDescent="0.3">
      <c r="B361" s="6">
        <v>19191.53</v>
      </c>
      <c r="C361" s="6">
        <v>18321.14</v>
      </c>
      <c r="D361" s="6">
        <f t="shared" si="10"/>
        <v>-870.38999999999942</v>
      </c>
      <c r="E361" s="3" t="str">
        <f t="shared" si="11"/>
        <v>Negative</v>
      </c>
    </row>
    <row r="362" spans="2:5" x14ac:dyDescent="0.3">
      <c r="B362" s="6">
        <v>19343.13</v>
      </c>
      <c r="C362" s="6">
        <v>19191.63</v>
      </c>
      <c r="D362" s="6">
        <f t="shared" si="10"/>
        <v>-151.5</v>
      </c>
      <c r="E362" s="3" t="str">
        <f t="shared" si="11"/>
        <v>Negative</v>
      </c>
    </row>
    <row r="363" spans="2:5" x14ac:dyDescent="0.3">
      <c r="B363" s="6">
        <v>19154.18</v>
      </c>
      <c r="C363" s="6">
        <v>19345.12</v>
      </c>
      <c r="D363" s="6">
        <f t="shared" si="10"/>
        <v>190.93999999999869</v>
      </c>
      <c r="E363" s="3" t="str">
        <f t="shared" si="11"/>
        <v>Positive</v>
      </c>
    </row>
    <row r="364" spans="2:5" x14ac:dyDescent="0.3">
      <c r="B364" s="6">
        <v>18698.39</v>
      </c>
      <c r="C364" s="6">
        <v>19154.23</v>
      </c>
      <c r="D364" s="6">
        <f t="shared" si="10"/>
        <v>455.84000000000015</v>
      </c>
      <c r="E364" s="3" t="str">
        <f t="shared" si="11"/>
        <v>Positive</v>
      </c>
    </row>
    <row r="365" spans="2:5" x14ac:dyDescent="0.3">
      <c r="B365" s="6">
        <v>19446.97</v>
      </c>
      <c r="C365" s="6">
        <v>18699.77</v>
      </c>
      <c r="D365" s="6">
        <f t="shared" si="10"/>
        <v>-747.20000000000073</v>
      </c>
      <c r="E365" s="3" t="str">
        <f t="shared" si="11"/>
        <v>Negative</v>
      </c>
    </row>
    <row r="366" spans="2:5" x14ac:dyDescent="0.3">
      <c r="B366" s="6">
        <v>19205.93</v>
      </c>
      <c r="C366" s="6">
        <v>19445.400000000001</v>
      </c>
      <c r="D366" s="6">
        <f t="shared" si="10"/>
        <v>239.47000000000116</v>
      </c>
      <c r="E366" s="3" t="str">
        <f t="shared" si="11"/>
        <v>Positive</v>
      </c>
    </row>
    <row r="367" spans="2:5" x14ac:dyDescent="0.3">
      <c r="B367" s="6">
        <v>18801.740000000002</v>
      </c>
      <c r="C367" s="6">
        <v>19201.09</v>
      </c>
      <c r="D367" s="6">
        <f t="shared" si="10"/>
        <v>399.34999999999854</v>
      </c>
      <c r="E367" s="3" t="str">
        <f t="shared" si="11"/>
        <v>Positive</v>
      </c>
    </row>
    <row r="368" spans="2:5" x14ac:dyDescent="0.3">
      <c r="B368" s="6">
        <v>19633.77</v>
      </c>
      <c r="C368" s="6">
        <v>18803</v>
      </c>
      <c r="D368" s="6">
        <f t="shared" si="10"/>
        <v>-830.77000000000044</v>
      </c>
      <c r="E368" s="3" t="str">
        <f t="shared" si="11"/>
        <v>Negative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8"/>
  <sheetViews>
    <sheetView zoomScale="130" zoomScaleNormal="130" workbookViewId="0"/>
  </sheetViews>
  <sheetFormatPr defaultRowHeight="14.4" x14ac:dyDescent="0.3"/>
  <cols>
    <col min="1" max="1" width="2.33203125" style="3" customWidth="1"/>
    <col min="2" max="2" width="10.5546875" style="3" bestFit="1" customWidth="1"/>
    <col min="3" max="3" width="9" style="3" customWidth="1"/>
    <col min="4" max="4" width="6.88671875" style="3" bestFit="1" customWidth="1"/>
    <col min="5" max="5" width="10" style="6" bestFit="1" customWidth="1"/>
    <col min="6" max="6" width="9" style="3" customWidth="1"/>
    <col min="7" max="7" width="7.21875" style="3" bestFit="1" customWidth="1"/>
    <col min="8" max="8" width="14.44140625" style="6" bestFit="1" customWidth="1"/>
    <col min="9" max="16384" width="8.88671875" style="3"/>
  </cols>
  <sheetData>
    <row r="1" spans="2:8" ht="21" x14ac:dyDescent="0.4">
      <c r="B1" s="22" t="s">
        <v>33</v>
      </c>
      <c r="C1" s="22"/>
      <c r="D1" s="22"/>
      <c r="E1" s="22"/>
      <c r="F1" s="22"/>
      <c r="G1" s="22"/>
    </row>
    <row r="3" spans="2:8" x14ac:dyDescent="0.3">
      <c r="B3" s="17" t="s">
        <v>0</v>
      </c>
      <c r="C3" s="17" t="s">
        <v>27</v>
      </c>
      <c r="D3" s="17" t="s">
        <v>28</v>
      </c>
      <c r="E3" s="18" t="s">
        <v>4</v>
      </c>
      <c r="F3" s="2"/>
      <c r="G3" s="17" t="s">
        <v>27</v>
      </c>
      <c r="H3" s="18" t="s">
        <v>30</v>
      </c>
    </row>
    <row r="4" spans="2:8" x14ac:dyDescent="0.3">
      <c r="B4" s="7">
        <v>44166</v>
      </c>
      <c r="C4" s="3">
        <f>MONTH(B4)</f>
        <v>12</v>
      </c>
      <c r="D4" s="3">
        <f>YEAR(B4)</f>
        <v>2020</v>
      </c>
      <c r="E4" s="6">
        <v>18803</v>
      </c>
      <c r="G4" s="8">
        <f>DATE(2020,12,1)</f>
        <v>44166</v>
      </c>
      <c r="H4" s="6">
        <f>AVERAGEIFS(E$4:E$368, B$4:B$368, "&gt;=" &amp; G4, B$4:B$368, "&lt;=" &amp; EOMONTH(G4, 0))</f>
        <v>21983.136774193546</v>
      </c>
    </row>
    <row r="5" spans="2:8" x14ac:dyDescent="0.3">
      <c r="B5" s="7">
        <v>44167</v>
      </c>
      <c r="C5" s="3">
        <f>MONTH(B5)</f>
        <v>12</v>
      </c>
      <c r="D5" s="3">
        <f t="shared" ref="D5:D68" si="0">YEAR(B5)</f>
        <v>2020</v>
      </c>
      <c r="E5" s="6">
        <v>19201.09</v>
      </c>
      <c r="G5" s="8">
        <f>DATE(2021,1,1)</f>
        <v>44197</v>
      </c>
      <c r="H5" s="6">
        <f>AVERAGEIFS(E$4:E$368, B$4:B$368, "&gt;=" &amp; G5, B$4:B$368, "&lt;=" &amp; EOMONTH(G5, 0))</f>
        <v>34761.650322580652</v>
      </c>
    </row>
    <row r="6" spans="2:8" x14ac:dyDescent="0.3">
      <c r="B6" s="7">
        <v>44168</v>
      </c>
      <c r="C6" s="3">
        <f t="shared" ref="C6:C69" si="1">MONTH(B6)</f>
        <v>12</v>
      </c>
      <c r="D6" s="3">
        <f t="shared" si="0"/>
        <v>2020</v>
      </c>
      <c r="E6" s="6">
        <v>19445.400000000001</v>
      </c>
      <c r="G6" s="8">
        <v>44228</v>
      </c>
      <c r="H6" s="6">
        <f>AVERAGEIFS(E$4:E$368, C$4:C$368, 2, D$4:D$368, 2021)</f>
        <v>46306.798214285714</v>
      </c>
    </row>
    <row r="7" spans="2:8" x14ac:dyDescent="0.3">
      <c r="B7" s="7">
        <v>44169</v>
      </c>
      <c r="C7" s="3">
        <f t="shared" si="1"/>
        <v>12</v>
      </c>
      <c r="D7" s="3">
        <f t="shared" si="0"/>
        <v>2020</v>
      </c>
      <c r="E7" s="6">
        <v>18699.77</v>
      </c>
      <c r="G7" s="8">
        <v>44256</v>
      </c>
      <c r="H7" s="6">
        <f>AVERAGEIFS(E$4:E$368, C$4:C$368, 3, D$4:D$368, 2021)</f>
        <v>54998.007419354828</v>
      </c>
    </row>
    <row r="8" spans="2:8" x14ac:dyDescent="0.3">
      <c r="B8" s="7">
        <v>44170</v>
      </c>
      <c r="C8" s="3">
        <f t="shared" si="1"/>
        <v>12</v>
      </c>
      <c r="D8" s="3">
        <f t="shared" si="0"/>
        <v>2020</v>
      </c>
      <c r="E8" s="6">
        <v>19154.23</v>
      </c>
      <c r="G8" s="8">
        <v>44287</v>
      </c>
      <c r="H8" s="6">
        <f>AVERAGEIFS(E$4:E$368, C$4:C$368, 4, D$4:D$368, 2021)</f>
        <v>57206.720333333338</v>
      </c>
    </row>
    <row r="9" spans="2:8" x14ac:dyDescent="0.3">
      <c r="B9" s="7">
        <v>44171</v>
      </c>
      <c r="C9" s="3">
        <f t="shared" si="1"/>
        <v>12</v>
      </c>
      <c r="D9" s="3">
        <f t="shared" si="0"/>
        <v>2020</v>
      </c>
      <c r="E9" s="6">
        <v>19345.12</v>
      </c>
      <c r="G9" s="8">
        <v>44317</v>
      </c>
      <c r="H9" s="6">
        <f>AVERAGEIFS(E$4:E$368, C$4:C$368, 5, D$4:D$368, 2021)</f>
        <v>46443.286129032262</v>
      </c>
    </row>
    <row r="10" spans="2:8" x14ac:dyDescent="0.3">
      <c r="B10" s="7">
        <v>44172</v>
      </c>
      <c r="C10" s="3">
        <f t="shared" si="1"/>
        <v>12</v>
      </c>
      <c r="D10" s="3">
        <f t="shared" si="0"/>
        <v>2020</v>
      </c>
      <c r="E10" s="6">
        <v>19191.63</v>
      </c>
      <c r="G10" s="8">
        <v>44348</v>
      </c>
      <c r="H10" s="6">
        <f>AVERAGEIFS(E$4:E$368, C$4:C$368, 6, D$4:D$368, 2021)</f>
        <v>35845.155333333336</v>
      </c>
    </row>
    <row r="11" spans="2:8" x14ac:dyDescent="0.3">
      <c r="B11" s="7">
        <v>44173</v>
      </c>
      <c r="C11" s="3">
        <f t="shared" si="1"/>
        <v>12</v>
      </c>
      <c r="D11" s="3">
        <f t="shared" si="0"/>
        <v>2020</v>
      </c>
      <c r="E11" s="6">
        <v>18321.14</v>
      </c>
      <c r="G11" s="8">
        <v>44378</v>
      </c>
      <c r="H11" s="6">
        <f>AVERAGEIFS(E$4:E$368, C$4:C$368, 7, D$4:D$368, 2021)</f>
        <v>34444.974516129034</v>
      </c>
    </row>
    <row r="12" spans="2:8" x14ac:dyDescent="0.3">
      <c r="B12" s="7">
        <v>44174</v>
      </c>
      <c r="C12" s="3">
        <f t="shared" si="1"/>
        <v>12</v>
      </c>
      <c r="D12" s="3">
        <f t="shared" si="0"/>
        <v>2020</v>
      </c>
      <c r="E12" s="6">
        <v>18553.919999999998</v>
      </c>
      <c r="G12" s="8">
        <v>44409</v>
      </c>
      <c r="H12" s="6">
        <f>AVERAGEIFS(E$4:E$368, C$4:C$368, 8, D$4:D$368, 2021)</f>
        <v>45709.02322580645</v>
      </c>
    </row>
    <row r="13" spans="2:8" x14ac:dyDescent="0.3">
      <c r="B13" s="7">
        <v>44175</v>
      </c>
      <c r="C13" s="3">
        <f t="shared" si="1"/>
        <v>12</v>
      </c>
      <c r="D13" s="3">
        <f t="shared" si="0"/>
        <v>2020</v>
      </c>
      <c r="E13" s="6">
        <v>18264.990000000002</v>
      </c>
      <c r="G13" s="8">
        <v>44440</v>
      </c>
      <c r="H13" s="6">
        <f>AVERAGEIFS(E$4:E$368, C$4:C$368, 9, D$4:D$368, 2021)</f>
        <v>45939.771666666675</v>
      </c>
    </row>
    <row r="14" spans="2:8" x14ac:dyDescent="0.3">
      <c r="B14" s="7">
        <v>44176</v>
      </c>
      <c r="C14" s="3">
        <f t="shared" si="1"/>
        <v>12</v>
      </c>
      <c r="D14" s="3">
        <f t="shared" si="0"/>
        <v>2020</v>
      </c>
      <c r="E14" s="6">
        <v>18058.900000000001</v>
      </c>
      <c r="G14" s="8">
        <v>44470</v>
      </c>
      <c r="H14" s="6">
        <f>AVERAGEIFS(E$4:E$368, C$4:C$368, 10, D$4:D$368, 2021)</f>
        <v>57911.971290322581</v>
      </c>
    </row>
    <row r="15" spans="2:8" x14ac:dyDescent="0.3">
      <c r="B15" s="7">
        <v>44177</v>
      </c>
      <c r="C15" s="3">
        <f t="shared" si="1"/>
        <v>12</v>
      </c>
      <c r="D15" s="3">
        <f t="shared" si="0"/>
        <v>2020</v>
      </c>
      <c r="E15" s="6">
        <v>18803.66</v>
      </c>
      <c r="G15" s="8">
        <v>44501</v>
      </c>
      <c r="H15" s="6">
        <f>AVERAGEIFS(E$4:E$368, C$4:C$368, 11, D$4:D$368, 2021)</f>
        <v>60621.489666666668</v>
      </c>
    </row>
    <row r="16" spans="2:8" x14ac:dyDescent="0.3">
      <c r="B16" s="7">
        <v>44178</v>
      </c>
      <c r="C16" s="3">
        <f t="shared" si="1"/>
        <v>12</v>
      </c>
      <c r="D16" s="3">
        <f t="shared" si="0"/>
        <v>2020</v>
      </c>
      <c r="E16" s="6">
        <v>19142.38</v>
      </c>
      <c r="G16" s="8"/>
    </row>
    <row r="17" spans="2:7" x14ac:dyDescent="0.3">
      <c r="B17" s="7">
        <v>44179</v>
      </c>
      <c r="C17" s="3">
        <f t="shared" si="1"/>
        <v>12</v>
      </c>
      <c r="D17" s="3">
        <f t="shared" si="0"/>
        <v>2020</v>
      </c>
      <c r="E17" s="6">
        <v>19246.64</v>
      </c>
      <c r="G17" s="9"/>
    </row>
    <row r="18" spans="2:7" x14ac:dyDescent="0.3">
      <c r="B18" s="7">
        <v>44180</v>
      </c>
      <c r="C18" s="3">
        <f t="shared" si="1"/>
        <v>12</v>
      </c>
      <c r="D18" s="3">
        <f t="shared" si="0"/>
        <v>2020</v>
      </c>
      <c r="E18" s="6">
        <v>19417.080000000002</v>
      </c>
    </row>
    <row r="19" spans="2:7" x14ac:dyDescent="0.3">
      <c r="B19" s="7">
        <v>44181</v>
      </c>
      <c r="C19" s="3">
        <f t="shared" si="1"/>
        <v>12</v>
      </c>
      <c r="D19" s="3">
        <f t="shared" si="0"/>
        <v>2020</v>
      </c>
      <c r="E19" s="6">
        <v>21310.6</v>
      </c>
    </row>
    <row r="20" spans="2:7" x14ac:dyDescent="0.3">
      <c r="B20" s="7">
        <v>44182</v>
      </c>
      <c r="C20" s="3">
        <f t="shared" si="1"/>
        <v>12</v>
      </c>
      <c r="D20" s="3">
        <f t="shared" si="0"/>
        <v>2020</v>
      </c>
      <c r="E20" s="6">
        <v>22805.16</v>
      </c>
    </row>
    <row r="21" spans="2:7" x14ac:dyDescent="0.3">
      <c r="B21" s="7">
        <v>44183</v>
      </c>
      <c r="C21" s="3">
        <f t="shared" si="1"/>
        <v>12</v>
      </c>
      <c r="D21" s="3">
        <f t="shared" si="0"/>
        <v>2020</v>
      </c>
      <c r="E21" s="6">
        <v>23137.96</v>
      </c>
    </row>
    <row r="22" spans="2:7" x14ac:dyDescent="0.3">
      <c r="B22" s="7">
        <v>44184</v>
      </c>
      <c r="C22" s="3">
        <f t="shared" si="1"/>
        <v>12</v>
      </c>
      <c r="D22" s="3">
        <f t="shared" si="0"/>
        <v>2020</v>
      </c>
      <c r="E22" s="6">
        <v>23869.83</v>
      </c>
    </row>
    <row r="23" spans="2:7" x14ac:dyDescent="0.3">
      <c r="B23" s="7">
        <v>44185</v>
      </c>
      <c r="C23" s="3">
        <f t="shared" si="1"/>
        <v>12</v>
      </c>
      <c r="D23" s="3">
        <f t="shared" si="0"/>
        <v>2020</v>
      </c>
      <c r="E23" s="6">
        <v>23477.3</v>
      </c>
    </row>
    <row r="24" spans="2:7" x14ac:dyDescent="0.3">
      <c r="B24" s="7">
        <v>44186</v>
      </c>
      <c r="C24" s="3">
        <f t="shared" si="1"/>
        <v>12</v>
      </c>
      <c r="D24" s="3">
        <f t="shared" si="0"/>
        <v>2020</v>
      </c>
      <c r="E24" s="6">
        <v>22803.08</v>
      </c>
    </row>
    <row r="25" spans="2:7" x14ac:dyDescent="0.3">
      <c r="B25" s="7">
        <v>44187</v>
      </c>
      <c r="C25" s="3">
        <f t="shared" si="1"/>
        <v>12</v>
      </c>
      <c r="D25" s="3">
        <f t="shared" si="0"/>
        <v>2020</v>
      </c>
      <c r="E25" s="6">
        <v>23783.03</v>
      </c>
    </row>
    <row r="26" spans="2:7" x14ac:dyDescent="0.3">
      <c r="B26" s="7">
        <v>44188</v>
      </c>
      <c r="C26" s="3">
        <f t="shared" si="1"/>
        <v>12</v>
      </c>
      <c r="D26" s="3">
        <f t="shared" si="0"/>
        <v>2020</v>
      </c>
      <c r="E26" s="6">
        <v>23241.34</v>
      </c>
    </row>
    <row r="27" spans="2:7" x14ac:dyDescent="0.3">
      <c r="B27" s="7">
        <v>44189</v>
      </c>
      <c r="C27" s="3">
        <f t="shared" si="1"/>
        <v>12</v>
      </c>
      <c r="D27" s="3">
        <f t="shared" si="0"/>
        <v>2020</v>
      </c>
      <c r="E27" s="6">
        <v>23735.95</v>
      </c>
    </row>
    <row r="28" spans="2:7" x14ac:dyDescent="0.3">
      <c r="B28" s="7">
        <v>44190</v>
      </c>
      <c r="C28" s="3">
        <f t="shared" si="1"/>
        <v>12</v>
      </c>
      <c r="D28" s="3">
        <f t="shared" si="0"/>
        <v>2020</v>
      </c>
      <c r="E28" s="6">
        <v>24664.79</v>
      </c>
    </row>
    <row r="29" spans="2:7" x14ac:dyDescent="0.3">
      <c r="B29" s="7">
        <v>44191</v>
      </c>
      <c r="C29" s="3">
        <f t="shared" si="1"/>
        <v>12</v>
      </c>
      <c r="D29" s="3">
        <f t="shared" si="0"/>
        <v>2020</v>
      </c>
      <c r="E29" s="6">
        <v>26437.040000000001</v>
      </c>
    </row>
    <row r="30" spans="2:7" x14ac:dyDescent="0.3">
      <c r="B30" s="7">
        <v>44192</v>
      </c>
      <c r="C30" s="3">
        <f t="shared" si="1"/>
        <v>12</v>
      </c>
      <c r="D30" s="3">
        <f t="shared" si="0"/>
        <v>2020</v>
      </c>
      <c r="E30" s="6">
        <v>26272.29</v>
      </c>
    </row>
    <row r="31" spans="2:7" x14ac:dyDescent="0.3">
      <c r="B31" s="7">
        <v>44193</v>
      </c>
      <c r="C31" s="3">
        <f t="shared" si="1"/>
        <v>12</v>
      </c>
      <c r="D31" s="3">
        <f t="shared" si="0"/>
        <v>2020</v>
      </c>
      <c r="E31" s="6">
        <v>27084.81</v>
      </c>
    </row>
    <row r="32" spans="2:7" x14ac:dyDescent="0.3">
      <c r="B32" s="7">
        <v>44194</v>
      </c>
      <c r="C32" s="3">
        <f t="shared" si="1"/>
        <v>12</v>
      </c>
      <c r="D32" s="3">
        <f t="shared" si="0"/>
        <v>2020</v>
      </c>
      <c r="E32" s="6">
        <v>27362.44</v>
      </c>
    </row>
    <row r="33" spans="2:5" x14ac:dyDescent="0.3">
      <c r="B33" s="7">
        <v>44195</v>
      </c>
      <c r="C33" s="3">
        <f t="shared" si="1"/>
        <v>12</v>
      </c>
      <c r="D33" s="3">
        <f t="shared" si="0"/>
        <v>2020</v>
      </c>
      <c r="E33" s="6">
        <v>28840.95</v>
      </c>
    </row>
    <row r="34" spans="2:5" x14ac:dyDescent="0.3">
      <c r="B34" s="7">
        <v>44196</v>
      </c>
      <c r="C34" s="3">
        <f t="shared" si="1"/>
        <v>12</v>
      </c>
      <c r="D34" s="3">
        <f t="shared" si="0"/>
        <v>2020</v>
      </c>
      <c r="E34" s="6">
        <v>29001.72</v>
      </c>
    </row>
    <row r="35" spans="2:5" x14ac:dyDescent="0.3">
      <c r="B35" s="7">
        <v>44197</v>
      </c>
      <c r="C35" s="3">
        <f t="shared" si="1"/>
        <v>1</v>
      </c>
      <c r="D35" s="3">
        <f t="shared" si="0"/>
        <v>2021</v>
      </c>
      <c r="E35" s="6">
        <v>29374.15</v>
      </c>
    </row>
    <row r="36" spans="2:5" x14ac:dyDescent="0.3">
      <c r="B36" s="7">
        <v>44198</v>
      </c>
      <c r="C36" s="3">
        <f t="shared" si="1"/>
        <v>1</v>
      </c>
      <c r="D36" s="3">
        <f t="shared" si="0"/>
        <v>2021</v>
      </c>
      <c r="E36" s="6">
        <v>32127.27</v>
      </c>
    </row>
    <row r="37" spans="2:5" x14ac:dyDescent="0.3">
      <c r="B37" s="7">
        <v>44199</v>
      </c>
      <c r="C37" s="3">
        <f t="shared" si="1"/>
        <v>1</v>
      </c>
      <c r="D37" s="3">
        <f t="shared" si="0"/>
        <v>2021</v>
      </c>
      <c r="E37" s="6">
        <v>32782.019999999997</v>
      </c>
    </row>
    <row r="38" spans="2:5" x14ac:dyDescent="0.3">
      <c r="B38" s="7">
        <v>44200</v>
      </c>
      <c r="C38" s="3">
        <f t="shared" si="1"/>
        <v>1</v>
      </c>
      <c r="D38" s="3">
        <f t="shared" si="0"/>
        <v>2021</v>
      </c>
      <c r="E38" s="6">
        <v>31971.91</v>
      </c>
    </row>
    <row r="39" spans="2:5" x14ac:dyDescent="0.3">
      <c r="B39" s="7">
        <v>44201</v>
      </c>
      <c r="C39" s="3">
        <f t="shared" si="1"/>
        <v>1</v>
      </c>
      <c r="D39" s="3">
        <f t="shared" si="0"/>
        <v>2021</v>
      </c>
      <c r="E39" s="6">
        <v>33992.43</v>
      </c>
    </row>
    <row r="40" spans="2:5" x14ac:dyDescent="0.3">
      <c r="B40" s="7">
        <v>44202</v>
      </c>
      <c r="C40" s="3">
        <f t="shared" si="1"/>
        <v>1</v>
      </c>
      <c r="D40" s="3">
        <f t="shared" si="0"/>
        <v>2021</v>
      </c>
      <c r="E40" s="6">
        <v>36824.36</v>
      </c>
    </row>
    <row r="41" spans="2:5" x14ac:dyDescent="0.3">
      <c r="B41" s="7">
        <v>44203</v>
      </c>
      <c r="C41" s="3">
        <f t="shared" si="1"/>
        <v>1</v>
      </c>
      <c r="D41" s="3">
        <f t="shared" si="0"/>
        <v>2021</v>
      </c>
      <c r="E41" s="6">
        <v>39371.040000000001</v>
      </c>
    </row>
    <row r="42" spans="2:5" x14ac:dyDescent="0.3">
      <c r="B42" s="7">
        <v>44204</v>
      </c>
      <c r="C42" s="3">
        <f t="shared" si="1"/>
        <v>1</v>
      </c>
      <c r="D42" s="3">
        <f t="shared" si="0"/>
        <v>2021</v>
      </c>
      <c r="E42" s="6">
        <v>40797.61</v>
      </c>
    </row>
    <row r="43" spans="2:5" x14ac:dyDescent="0.3">
      <c r="B43" s="7">
        <v>44205</v>
      </c>
      <c r="C43" s="3">
        <f t="shared" si="1"/>
        <v>1</v>
      </c>
      <c r="D43" s="3">
        <f t="shared" si="0"/>
        <v>2021</v>
      </c>
      <c r="E43" s="6">
        <v>40254.550000000003</v>
      </c>
    </row>
    <row r="44" spans="2:5" x14ac:dyDescent="0.3">
      <c r="B44" s="7">
        <v>44206</v>
      </c>
      <c r="C44" s="3">
        <f t="shared" si="1"/>
        <v>1</v>
      </c>
      <c r="D44" s="3">
        <f t="shared" si="0"/>
        <v>2021</v>
      </c>
      <c r="E44" s="6">
        <v>38356.44</v>
      </c>
    </row>
    <row r="45" spans="2:5" x14ac:dyDescent="0.3">
      <c r="B45" s="7">
        <v>44207</v>
      </c>
      <c r="C45" s="3">
        <f t="shared" si="1"/>
        <v>1</v>
      </c>
      <c r="D45" s="3">
        <f t="shared" si="0"/>
        <v>2021</v>
      </c>
      <c r="E45" s="6">
        <v>35566.660000000003</v>
      </c>
    </row>
    <row r="46" spans="2:5" x14ac:dyDescent="0.3">
      <c r="B46" s="7">
        <v>44208</v>
      </c>
      <c r="C46" s="3">
        <f t="shared" si="1"/>
        <v>1</v>
      </c>
      <c r="D46" s="3">
        <f t="shared" si="0"/>
        <v>2021</v>
      </c>
      <c r="E46" s="6">
        <v>33922.959999999999</v>
      </c>
    </row>
    <row r="47" spans="2:5" x14ac:dyDescent="0.3">
      <c r="B47" s="7">
        <v>44209</v>
      </c>
      <c r="C47" s="3">
        <f t="shared" si="1"/>
        <v>1</v>
      </c>
      <c r="D47" s="3">
        <f t="shared" si="0"/>
        <v>2021</v>
      </c>
      <c r="E47" s="6">
        <v>37316.36</v>
      </c>
    </row>
    <row r="48" spans="2:5" x14ac:dyDescent="0.3">
      <c r="B48" s="7">
        <v>44210</v>
      </c>
      <c r="C48" s="3">
        <f t="shared" si="1"/>
        <v>1</v>
      </c>
      <c r="D48" s="3">
        <f t="shared" si="0"/>
        <v>2021</v>
      </c>
      <c r="E48" s="6">
        <v>39187.33</v>
      </c>
    </row>
    <row r="49" spans="2:5" x14ac:dyDescent="0.3">
      <c r="B49" s="7">
        <v>44211</v>
      </c>
      <c r="C49" s="3">
        <f t="shared" si="1"/>
        <v>1</v>
      </c>
      <c r="D49" s="3">
        <f t="shared" si="0"/>
        <v>2021</v>
      </c>
      <c r="E49" s="6">
        <v>36825.370000000003</v>
      </c>
    </row>
    <row r="50" spans="2:5" x14ac:dyDescent="0.3">
      <c r="B50" s="7">
        <v>44212</v>
      </c>
      <c r="C50" s="3">
        <f t="shared" si="1"/>
        <v>1</v>
      </c>
      <c r="D50" s="3">
        <f t="shared" si="0"/>
        <v>2021</v>
      </c>
      <c r="E50" s="6">
        <v>36178.14</v>
      </c>
    </row>
    <row r="51" spans="2:5" x14ac:dyDescent="0.3">
      <c r="B51" s="7">
        <v>44213</v>
      </c>
      <c r="C51" s="3">
        <f t="shared" si="1"/>
        <v>1</v>
      </c>
      <c r="D51" s="3">
        <f t="shared" si="0"/>
        <v>2021</v>
      </c>
      <c r="E51" s="6">
        <v>35791.279999999999</v>
      </c>
    </row>
    <row r="52" spans="2:5" x14ac:dyDescent="0.3">
      <c r="B52" s="7">
        <v>44214</v>
      </c>
      <c r="C52" s="3">
        <f t="shared" si="1"/>
        <v>1</v>
      </c>
      <c r="D52" s="3">
        <f t="shared" si="0"/>
        <v>2021</v>
      </c>
      <c r="E52" s="6">
        <v>36630.080000000002</v>
      </c>
    </row>
    <row r="53" spans="2:5" x14ac:dyDescent="0.3">
      <c r="B53" s="7">
        <v>44215</v>
      </c>
      <c r="C53" s="3">
        <f t="shared" si="1"/>
        <v>1</v>
      </c>
      <c r="D53" s="3">
        <f t="shared" si="0"/>
        <v>2021</v>
      </c>
      <c r="E53" s="6">
        <v>36069.81</v>
      </c>
    </row>
    <row r="54" spans="2:5" x14ac:dyDescent="0.3">
      <c r="B54" s="7">
        <v>44216</v>
      </c>
      <c r="C54" s="3">
        <f t="shared" si="1"/>
        <v>1</v>
      </c>
      <c r="D54" s="3">
        <f t="shared" si="0"/>
        <v>2021</v>
      </c>
      <c r="E54" s="6">
        <v>35547.75</v>
      </c>
    </row>
    <row r="55" spans="2:5" x14ac:dyDescent="0.3">
      <c r="B55" s="7">
        <v>44217</v>
      </c>
      <c r="C55" s="3">
        <f t="shared" si="1"/>
        <v>1</v>
      </c>
      <c r="D55" s="3">
        <f t="shared" si="0"/>
        <v>2021</v>
      </c>
      <c r="E55" s="6">
        <v>30825.7</v>
      </c>
    </row>
    <row r="56" spans="2:5" x14ac:dyDescent="0.3">
      <c r="B56" s="7">
        <v>44218</v>
      </c>
      <c r="C56" s="3">
        <f t="shared" si="1"/>
        <v>1</v>
      </c>
      <c r="D56" s="3">
        <f t="shared" si="0"/>
        <v>2021</v>
      </c>
      <c r="E56" s="6">
        <v>33005.760000000002</v>
      </c>
    </row>
    <row r="57" spans="2:5" x14ac:dyDescent="0.3">
      <c r="B57" s="7">
        <v>44219</v>
      </c>
      <c r="C57" s="3">
        <f t="shared" si="1"/>
        <v>1</v>
      </c>
      <c r="D57" s="3">
        <f t="shared" si="0"/>
        <v>2021</v>
      </c>
      <c r="E57" s="6">
        <v>32067.64</v>
      </c>
    </row>
    <row r="58" spans="2:5" x14ac:dyDescent="0.3">
      <c r="B58" s="7">
        <v>44220</v>
      </c>
      <c r="C58" s="3">
        <f t="shared" si="1"/>
        <v>1</v>
      </c>
      <c r="D58" s="3">
        <f t="shared" si="0"/>
        <v>2021</v>
      </c>
      <c r="E58" s="6">
        <v>32289.38</v>
      </c>
    </row>
    <row r="59" spans="2:5" x14ac:dyDescent="0.3">
      <c r="B59" s="7">
        <v>44221</v>
      </c>
      <c r="C59" s="3">
        <f t="shared" si="1"/>
        <v>1</v>
      </c>
      <c r="D59" s="3">
        <f t="shared" si="0"/>
        <v>2021</v>
      </c>
      <c r="E59" s="6">
        <v>32366.39</v>
      </c>
    </row>
    <row r="60" spans="2:5" x14ac:dyDescent="0.3">
      <c r="B60" s="7">
        <v>44222</v>
      </c>
      <c r="C60" s="3">
        <f t="shared" si="1"/>
        <v>1</v>
      </c>
      <c r="D60" s="3">
        <f t="shared" si="0"/>
        <v>2021</v>
      </c>
      <c r="E60" s="6">
        <v>32569.85</v>
      </c>
    </row>
    <row r="61" spans="2:5" x14ac:dyDescent="0.3">
      <c r="B61" s="7">
        <v>44223</v>
      </c>
      <c r="C61" s="3">
        <f t="shared" si="1"/>
        <v>1</v>
      </c>
      <c r="D61" s="3">
        <f t="shared" si="0"/>
        <v>2021</v>
      </c>
      <c r="E61" s="6">
        <v>30432.55</v>
      </c>
    </row>
    <row r="62" spans="2:5" x14ac:dyDescent="0.3">
      <c r="B62" s="7">
        <v>44224</v>
      </c>
      <c r="C62" s="3">
        <f t="shared" si="1"/>
        <v>1</v>
      </c>
      <c r="D62" s="3">
        <f t="shared" si="0"/>
        <v>2021</v>
      </c>
      <c r="E62" s="6">
        <v>33466.1</v>
      </c>
    </row>
    <row r="63" spans="2:5" x14ac:dyDescent="0.3">
      <c r="B63" s="7">
        <v>44225</v>
      </c>
      <c r="C63" s="3">
        <f t="shared" si="1"/>
        <v>1</v>
      </c>
      <c r="D63" s="3">
        <f t="shared" si="0"/>
        <v>2021</v>
      </c>
      <c r="E63" s="6">
        <v>34316.39</v>
      </c>
    </row>
    <row r="64" spans="2:5" x14ac:dyDescent="0.3">
      <c r="B64" s="7">
        <v>44226</v>
      </c>
      <c r="C64" s="3">
        <f t="shared" si="1"/>
        <v>1</v>
      </c>
      <c r="D64" s="3">
        <f t="shared" si="0"/>
        <v>2021</v>
      </c>
      <c r="E64" s="6">
        <v>34269.519999999997</v>
      </c>
    </row>
    <row r="65" spans="2:5" x14ac:dyDescent="0.3">
      <c r="B65" s="7">
        <v>44227</v>
      </c>
      <c r="C65" s="3">
        <f t="shared" si="1"/>
        <v>1</v>
      </c>
      <c r="D65" s="3">
        <f t="shared" si="0"/>
        <v>2021</v>
      </c>
      <c r="E65" s="6">
        <v>33114.36</v>
      </c>
    </row>
    <row r="66" spans="2:5" x14ac:dyDescent="0.3">
      <c r="B66" s="7">
        <v>44228</v>
      </c>
      <c r="C66" s="3">
        <f t="shared" si="1"/>
        <v>2</v>
      </c>
      <c r="D66" s="3">
        <f t="shared" si="0"/>
        <v>2021</v>
      </c>
      <c r="E66" s="6">
        <v>33537.18</v>
      </c>
    </row>
    <row r="67" spans="2:5" x14ac:dyDescent="0.3">
      <c r="B67" s="7">
        <v>44229</v>
      </c>
      <c r="C67" s="3">
        <f t="shared" si="1"/>
        <v>2</v>
      </c>
      <c r="D67" s="3">
        <f t="shared" si="0"/>
        <v>2021</v>
      </c>
      <c r="E67" s="6">
        <v>35510.29</v>
      </c>
    </row>
    <row r="68" spans="2:5" x14ac:dyDescent="0.3">
      <c r="B68" s="7">
        <v>44230</v>
      </c>
      <c r="C68" s="3">
        <f t="shared" si="1"/>
        <v>2</v>
      </c>
      <c r="D68" s="3">
        <f t="shared" si="0"/>
        <v>2021</v>
      </c>
      <c r="E68" s="6">
        <v>37472.089999999997</v>
      </c>
    </row>
    <row r="69" spans="2:5" x14ac:dyDescent="0.3">
      <c r="B69" s="7">
        <v>44231</v>
      </c>
      <c r="C69" s="3">
        <f t="shared" si="1"/>
        <v>2</v>
      </c>
      <c r="D69" s="3">
        <f t="shared" ref="D69:D132" si="2">YEAR(B69)</f>
        <v>2021</v>
      </c>
      <c r="E69" s="6">
        <v>36926.06</v>
      </c>
    </row>
    <row r="70" spans="2:5" x14ac:dyDescent="0.3">
      <c r="B70" s="7">
        <v>44232</v>
      </c>
      <c r="C70" s="3">
        <f t="shared" ref="C70:C133" si="3">MONTH(B70)</f>
        <v>2</v>
      </c>
      <c r="D70" s="3">
        <f t="shared" si="2"/>
        <v>2021</v>
      </c>
      <c r="E70" s="6">
        <v>38144.31</v>
      </c>
    </row>
    <row r="71" spans="2:5" x14ac:dyDescent="0.3">
      <c r="B71" s="7">
        <v>44233</v>
      </c>
      <c r="C71" s="3">
        <f t="shared" si="3"/>
        <v>2</v>
      </c>
      <c r="D71" s="3">
        <f t="shared" si="2"/>
        <v>2021</v>
      </c>
      <c r="E71" s="6">
        <v>39266.01</v>
      </c>
    </row>
    <row r="72" spans="2:5" x14ac:dyDescent="0.3">
      <c r="B72" s="7">
        <v>44234</v>
      </c>
      <c r="C72" s="3">
        <f t="shared" si="3"/>
        <v>2</v>
      </c>
      <c r="D72" s="3">
        <f t="shared" si="2"/>
        <v>2021</v>
      </c>
      <c r="E72" s="6">
        <v>38903.440000000002</v>
      </c>
    </row>
    <row r="73" spans="2:5" x14ac:dyDescent="0.3">
      <c r="B73" s="7">
        <v>44235</v>
      </c>
      <c r="C73" s="3">
        <f t="shared" si="3"/>
        <v>2</v>
      </c>
      <c r="D73" s="3">
        <f t="shared" si="2"/>
        <v>2021</v>
      </c>
      <c r="E73" s="6">
        <v>46196.46</v>
      </c>
    </row>
    <row r="74" spans="2:5" x14ac:dyDescent="0.3">
      <c r="B74" s="7">
        <v>44236</v>
      </c>
      <c r="C74" s="3">
        <f t="shared" si="3"/>
        <v>2</v>
      </c>
      <c r="D74" s="3">
        <f t="shared" si="2"/>
        <v>2021</v>
      </c>
      <c r="E74" s="6">
        <v>46481.1</v>
      </c>
    </row>
    <row r="75" spans="2:5" x14ac:dyDescent="0.3">
      <c r="B75" s="7">
        <v>44237</v>
      </c>
      <c r="C75" s="3">
        <f t="shared" si="3"/>
        <v>2</v>
      </c>
      <c r="D75" s="3">
        <f t="shared" si="2"/>
        <v>2021</v>
      </c>
      <c r="E75" s="6">
        <v>44918.18</v>
      </c>
    </row>
    <row r="76" spans="2:5" x14ac:dyDescent="0.3">
      <c r="B76" s="7">
        <v>44238</v>
      </c>
      <c r="C76" s="3">
        <f t="shared" si="3"/>
        <v>2</v>
      </c>
      <c r="D76" s="3">
        <f t="shared" si="2"/>
        <v>2021</v>
      </c>
      <c r="E76" s="6">
        <v>47909.33</v>
      </c>
    </row>
    <row r="77" spans="2:5" x14ac:dyDescent="0.3">
      <c r="B77" s="7">
        <v>44239</v>
      </c>
      <c r="C77" s="3">
        <f t="shared" si="3"/>
        <v>2</v>
      </c>
      <c r="D77" s="3">
        <f t="shared" si="2"/>
        <v>2021</v>
      </c>
      <c r="E77" s="6">
        <v>47504.85</v>
      </c>
    </row>
    <row r="78" spans="2:5" x14ac:dyDescent="0.3">
      <c r="B78" s="7">
        <v>44240</v>
      </c>
      <c r="C78" s="3">
        <f t="shared" si="3"/>
        <v>2</v>
      </c>
      <c r="D78" s="3">
        <f t="shared" si="2"/>
        <v>2021</v>
      </c>
      <c r="E78" s="6">
        <v>47105.52</v>
      </c>
    </row>
    <row r="79" spans="2:5" x14ac:dyDescent="0.3">
      <c r="B79" s="7">
        <v>44241</v>
      </c>
      <c r="C79" s="3">
        <f t="shared" si="3"/>
        <v>2</v>
      </c>
      <c r="D79" s="3">
        <f t="shared" si="2"/>
        <v>2021</v>
      </c>
      <c r="E79" s="6">
        <v>48717.29</v>
      </c>
    </row>
    <row r="80" spans="2:5" x14ac:dyDescent="0.3">
      <c r="B80" s="7">
        <v>44242</v>
      </c>
      <c r="C80" s="3">
        <f t="shared" si="3"/>
        <v>2</v>
      </c>
      <c r="D80" s="3">
        <f t="shared" si="2"/>
        <v>2021</v>
      </c>
      <c r="E80" s="6">
        <v>47945.06</v>
      </c>
    </row>
    <row r="81" spans="2:5" x14ac:dyDescent="0.3">
      <c r="B81" s="7">
        <v>44243</v>
      </c>
      <c r="C81" s="3">
        <f t="shared" si="3"/>
        <v>2</v>
      </c>
      <c r="D81" s="3">
        <f t="shared" si="2"/>
        <v>2021</v>
      </c>
      <c r="E81" s="6">
        <v>49199.87</v>
      </c>
    </row>
    <row r="82" spans="2:5" x14ac:dyDescent="0.3">
      <c r="B82" s="7">
        <v>44244</v>
      </c>
      <c r="C82" s="3">
        <f t="shared" si="3"/>
        <v>2</v>
      </c>
      <c r="D82" s="3">
        <f t="shared" si="2"/>
        <v>2021</v>
      </c>
      <c r="E82" s="6">
        <v>52149.01</v>
      </c>
    </row>
    <row r="83" spans="2:5" x14ac:dyDescent="0.3">
      <c r="B83" s="7">
        <v>44245</v>
      </c>
      <c r="C83" s="3">
        <f t="shared" si="3"/>
        <v>2</v>
      </c>
      <c r="D83" s="3">
        <f t="shared" si="2"/>
        <v>2021</v>
      </c>
      <c r="E83" s="6">
        <v>51679.8</v>
      </c>
    </row>
    <row r="84" spans="2:5" x14ac:dyDescent="0.3">
      <c r="B84" s="7">
        <v>44246</v>
      </c>
      <c r="C84" s="3">
        <f t="shared" si="3"/>
        <v>2</v>
      </c>
      <c r="D84" s="3">
        <f t="shared" si="2"/>
        <v>2021</v>
      </c>
      <c r="E84" s="6">
        <v>55888.13</v>
      </c>
    </row>
    <row r="85" spans="2:5" x14ac:dyDescent="0.3">
      <c r="B85" s="7">
        <v>44247</v>
      </c>
      <c r="C85" s="3">
        <f t="shared" si="3"/>
        <v>2</v>
      </c>
      <c r="D85" s="3">
        <f t="shared" si="2"/>
        <v>2021</v>
      </c>
      <c r="E85" s="6">
        <v>56099.519999999997</v>
      </c>
    </row>
    <row r="86" spans="2:5" x14ac:dyDescent="0.3">
      <c r="B86" s="7">
        <v>44248</v>
      </c>
      <c r="C86" s="3">
        <f t="shared" si="3"/>
        <v>2</v>
      </c>
      <c r="D86" s="3">
        <f t="shared" si="2"/>
        <v>2021</v>
      </c>
      <c r="E86" s="6">
        <v>57539.94</v>
      </c>
    </row>
    <row r="87" spans="2:5" x14ac:dyDescent="0.3">
      <c r="B87" s="7">
        <v>44249</v>
      </c>
      <c r="C87" s="3">
        <f t="shared" si="3"/>
        <v>2</v>
      </c>
      <c r="D87" s="3">
        <f t="shared" si="2"/>
        <v>2021</v>
      </c>
      <c r="E87" s="6">
        <v>54207.32</v>
      </c>
    </row>
    <row r="88" spans="2:5" x14ac:dyDescent="0.3">
      <c r="B88" s="7">
        <v>44250</v>
      </c>
      <c r="C88" s="3">
        <f t="shared" si="3"/>
        <v>2</v>
      </c>
      <c r="D88" s="3">
        <f t="shared" si="2"/>
        <v>2021</v>
      </c>
      <c r="E88" s="6">
        <v>48824.43</v>
      </c>
    </row>
    <row r="89" spans="2:5" x14ac:dyDescent="0.3">
      <c r="B89" s="7">
        <v>44251</v>
      </c>
      <c r="C89" s="3">
        <f t="shared" si="3"/>
        <v>2</v>
      </c>
      <c r="D89" s="3">
        <f t="shared" si="2"/>
        <v>2021</v>
      </c>
      <c r="E89" s="6">
        <v>49705.33</v>
      </c>
    </row>
    <row r="90" spans="2:5" x14ac:dyDescent="0.3">
      <c r="B90" s="7">
        <v>44252</v>
      </c>
      <c r="C90" s="3">
        <f t="shared" si="3"/>
        <v>2</v>
      </c>
      <c r="D90" s="3">
        <f t="shared" si="2"/>
        <v>2021</v>
      </c>
      <c r="E90" s="6">
        <v>47093.85</v>
      </c>
    </row>
    <row r="91" spans="2:5" x14ac:dyDescent="0.3">
      <c r="B91" s="7">
        <v>44253</v>
      </c>
      <c r="C91" s="3">
        <f t="shared" si="3"/>
        <v>2</v>
      </c>
      <c r="D91" s="3">
        <f t="shared" si="2"/>
        <v>2021</v>
      </c>
      <c r="E91" s="6">
        <v>46339.76</v>
      </c>
    </row>
    <row r="92" spans="2:5" x14ac:dyDescent="0.3">
      <c r="B92" s="7">
        <v>44254</v>
      </c>
      <c r="C92" s="3">
        <f t="shared" si="3"/>
        <v>2</v>
      </c>
      <c r="D92" s="3">
        <f t="shared" si="2"/>
        <v>2021</v>
      </c>
      <c r="E92" s="6">
        <v>46188.45</v>
      </c>
    </row>
    <row r="93" spans="2:5" x14ac:dyDescent="0.3">
      <c r="B93" s="7">
        <v>44255</v>
      </c>
      <c r="C93" s="3">
        <f t="shared" si="3"/>
        <v>2</v>
      </c>
      <c r="D93" s="3">
        <f t="shared" si="2"/>
        <v>2021</v>
      </c>
      <c r="E93" s="6">
        <v>45137.77</v>
      </c>
    </row>
    <row r="94" spans="2:5" x14ac:dyDescent="0.3">
      <c r="B94" s="7">
        <v>44256</v>
      </c>
      <c r="C94" s="3">
        <f t="shared" si="3"/>
        <v>3</v>
      </c>
      <c r="D94" s="3">
        <f t="shared" si="2"/>
        <v>2021</v>
      </c>
      <c r="E94" s="6">
        <v>49631.24</v>
      </c>
    </row>
    <row r="95" spans="2:5" x14ac:dyDescent="0.3">
      <c r="B95" s="7">
        <v>44257</v>
      </c>
      <c r="C95" s="3">
        <f t="shared" si="3"/>
        <v>3</v>
      </c>
      <c r="D95" s="3">
        <f t="shared" si="2"/>
        <v>2021</v>
      </c>
      <c r="E95" s="6">
        <v>48378.99</v>
      </c>
    </row>
    <row r="96" spans="2:5" x14ac:dyDescent="0.3">
      <c r="B96" s="7">
        <v>44258</v>
      </c>
      <c r="C96" s="3">
        <f t="shared" si="3"/>
        <v>3</v>
      </c>
      <c r="D96" s="3">
        <f t="shared" si="2"/>
        <v>2021</v>
      </c>
      <c r="E96" s="6">
        <v>50538.239999999998</v>
      </c>
    </row>
    <row r="97" spans="2:5" x14ac:dyDescent="0.3">
      <c r="B97" s="7">
        <v>44259</v>
      </c>
      <c r="C97" s="3">
        <f t="shared" si="3"/>
        <v>3</v>
      </c>
      <c r="D97" s="3">
        <f t="shared" si="2"/>
        <v>2021</v>
      </c>
      <c r="E97" s="6">
        <v>48561.17</v>
      </c>
    </row>
    <row r="98" spans="2:5" x14ac:dyDescent="0.3">
      <c r="B98" s="7">
        <v>44260</v>
      </c>
      <c r="C98" s="3">
        <f t="shared" si="3"/>
        <v>3</v>
      </c>
      <c r="D98" s="3">
        <f t="shared" si="2"/>
        <v>2021</v>
      </c>
      <c r="E98" s="6">
        <v>48927.3</v>
      </c>
    </row>
    <row r="99" spans="2:5" x14ac:dyDescent="0.3">
      <c r="B99" s="7">
        <v>44261</v>
      </c>
      <c r="C99" s="3">
        <f t="shared" si="3"/>
        <v>3</v>
      </c>
      <c r="D99" s="3">
        <f t="shared" si="2"/>
        <v>2021</v>
      </c>
      <c r="E99" s="6">
        <v>48912.38</v>
      </c>
    </row>
    <row r="100" spans="2:5" x14ac:dyDescent="0.3">
      <c r="B100" s="7">
        <v>44262</v>
      </c>
      <c r="C100" s="3">
        <f t="shared" si="3"/>
        <v>3</v>
      </c>
      <c r="D100" s="3">
        <f t="shared" si="2"/>
        <v>2021</v>
      </c>
      <c r="E100" s="6">
        <v>51206.69</v>
      </c>
    </row>
    <row r="101" spans="2:5" x14ac:dyDescent="0.3">
      <c r="B101" s="7">
        <v>44263</v>
      </c>
      <c r="C101" s="3">
        <f t="shared" si="3"/>
        <v>3</v>
      </c>
      <c r="D101" s="3">
        <f t="shared" si="2"/>
        <v>2021</v>
      </c>
      <c r="E101" s="6">
        <v>52246.52</v>
      </c>
    </row>
    <row r="102" spans="2:5" x14ac:dyDescent="0.3">
      <c r="B102" s="7">
        <v>44264</v>
      </c>
      <c r="C102" s="3">
        <f t="shared" si="3"/>
        <v>3</v>
      </c>
      <c r="D102" s="3">
        <f t="shared" si="2"/>
        <v>2021</v>
      </c>
      <c r="E102" s="6">
        <v>54824.12</v>
      </c>
    </row>
    <row r="103" spans="2:5" x14ac:dyDescent="0.3">
      <c r="B103" s="7">
        <v>44265</v>
      </c>
      <c r="C103" s="3">
        <f t="shared" si="3"/>
        <v>3</v>
      </c>
      <c r="D103" s="3">
        <f t="shared" si="2"/>
        <v>2021</v>
      </c>
      <c r="E103" s="6">
        <v>56008.55</v>
      </c>
    </row>
    <row r="104" spans="2:5" x14ac:dyDescent="0.3">
      <c r="B104" s="7">
        <v>44266</v>
      </c>
      <c r="C104" s="3">
        <f t="shared" si="3"/>
        <v>3</v>
      </c>
      <c r="D104" s="3">
        <f t="shared" si="2"/>
        <v>2021</v>
      </c>
      <c r="E104" s="6">
        <v>57805.120000000003</v>
      </c>
    </row>
    <row r="105" spans="2:5" x14ac:dyDescent="0.3">
      <c r="B105" s="7">
        <v>44267</v>
      </c>
      <c r="C105" s="3">
        <f t="shared" si="3"/>
        <v>3</v>
      </c>
      <c r="D105" s="3">
        <f t="shared" si="2"/>
        <v>2021</v>
      </c>
      <c r="E105" s="6">
        <v>57332.09</v>
      </c>
    </row>
    <row r="106" spans="2:5" x14ac:dyDescent="0.3">
      <c r="B106" s="7">
        <v>44268</v>
      </c>
      <c r="C106" s="3">
        <f t="shared" si="3"/>
        <v>3</v>
      </c>
      <c r="D106" s="3">
        <f t="shared" si="2"/>
        <v>2021</v>
      </c>
      <c r="E106" s="6">
        <v>61243.08</v>
      </c>
    </row>
    <row r="107" spans="2:5" x14ac:dyDescent="0.3">
      <c r="B107" s="7">
        <v>44269</v>
      </c>
      <c r="C107" s="3">
        <f t="shared" si="3"/>
        <v>3</v>
      </c>
      <c r="D107" s="3">
        <f t="shared" si="2"/>
        <v>2021</v>
      </c>
      <c r="E107" s="6">
        <v>59302.32</v>
      </c>
    </row>
    <row r="108" spans="2:5" x14ac:dyDescent="0.3">
      <c r="B108" s="7">
        <v>44270</v>
      </c>
      <c r="C108" s="3">
        <f t="shared" si="3"/>
        <v>3</v>
      </c>
      <c r="D108" s="3">
        <f t="shared" si="2"/>
        <v>2021</v>
      </c>
      <c r="E108" s="6">
        <v>55907.199999999997</v>
      </c>
    </row>
    <row r="109" spans="2:5" x14ac:dyDescent="0.3">
      <c r="B109" s="7">
        <v>44271</v>
      </c>
      <c r="C109" s="3">
        <f t="shared" si="3"/>
        <v>3</v>
      </c>
      <c r="D109" s="3">
        <f t="shared" si="2"/>
        <v>2021</v>
      </c>
      <c r="E109" s="6">
        <v>56804.9</v>
      </c>
    </row>
    <row r="110" spans="2:5" x14ac:dyDescent="0.3">
      <c r="B110" s="7">
        <v>44272</v>
      </c>
      <c r="C110" s="3">
        <f t="shared" si="3"/>
        <v>3</v>
      </c>
      <c r="D110" s="3">
        <f t="shared" si="2"/>
        <v>2021</v>
      </c>
      <c r="E110" s="6">
        <v>58870.89</v>
      </c>
    </row>
    <row r="111" spans="2:5" x14ac:dyDescent="0.3">
      <c r="B111" s="7">
        <v>44273</v>
      </c>
      <c r="C111" s="3">
        <f t="shared" si="3"/>
        <v>3</v>
      </c>
      <c r="D111" s="3">
        <f t="shared" si="2"/>
        <v>2021</v>
      </c>
      <c r="E111" s="6">
        <v>57858.92</v>
      </c>
    </row>
    <row r="112" spans="2:5" x14ac:dyDescent="0.3">
      <c r="B112" s="7">
        <v>44274</v>
      </c>
      <c r="C112" s="3">
        <f t="shared" si="3"/>
        <v>3</v>
      </c>
      <c r="D112" s="3">
        <f t="shared" si="2"/>
        <v>2021</v>
      </c>
      <c r="E112" s="6">
        <v>58346.65</v>
      </c>
    </row>
    <row r="113" spans="2:5" x14ac:dyDescent="0.3">
      <c r="B113" s="7">
        <v>44275</v>
      </c>
      <c r="C113" s="3">
        <f t="shared" si="3"/>
        <v>3</v>
      </c>
      <c r="D113" s="3">
        <f t="shared" si="2"/>
        <v>2021</v>
      </c>
      <c r="E113" s="6">
        <v>58313.64</v>
      </c>
    </row>
    <row r="114" spans="2:5" x14ac:dyDescent="0.3">
      <c r="B114" s="7">
        <v>44276</v>
      </c>
      <c r="C114" s="3">
        <f t="shared" si="3"/>
        <v>3</v>
      </c>
      <c r="D114" s="3">
        <f t="shared" si="2"/>
        <v>2021</v>
      </c>
      <c r="E114" s="6">
        <v>57523.42</v>
      </c>
    </row>
    <row r="115" spans="2:5" x14ac:dyDescent="0.3">
      <c r="B115" s="7">
        <v>44277</v>
      </c>
      <c r="C115" s="3">
        <f t="shared" si="3"/>
        <v>3</v>
      </c>
      <c r="D115" s="3">
        <f t="shared" si="2"/>
        <v>2021</v>
      </c>
      <c r="E115" s="6">
        <v>54529.15</v>
      </c>
    </row>
    <row r="116" spans="2:5" x14ac:dyDescent="0.3">
      <c r="B116" s="7">
        <v>44278</v>
      </c>
      <c r="C116" s="3">
        <f t="shared" si="3"/>
        <v>3</v>
      </c>
      <c r="D116" s="3">
        <f t="shared" si="2"/>
        <v>2021</v>
      </c>
      <c r="E116" s="6">
        <v>54738.94</v>
      </c>
    </row>
    <row r="117" spans="2:5" x14ac:dyDescent="0.3">
      <c r="B117" s="7">
        <v>44279</v>
      </c>
      <c r="C117" s="3">
        <f t="shared" si="3"/>
        <v>3</v>
      </c>
      <c r="D117" s="3">
        <f t="shared" si="2"/>
        <v>2021</v>
      </c>
      <c r="E117" s="6">
        <v>52774.26</v>
      </c>
    </row>
    <row r="118" spans="2:5" x14ac:dyDescent="0.3">
      <c r="B118" s="7">
        <v>44280</v>
      </c>
      <c r="C118" s="3">
        <f t="shared" si="3"/>
        <v>3</v>
      </c>
      <c r="D118" s="3">
        <f t="shared" si="2"/>
        <v>2021</v>
      </c>
      <c r="E118" s="6">
        <v>51704.160000000003</v>
      </c>
    </row>
    <row r="119" spans="2:5" x14ac:dyDescent="0.3">
      <c r="B119" s="7">
        <v>44281</v>
      </c>
      <c r="C119" s="3">
        <f t="shared" si="3"/>
        <v>3</v>
      </c>
      <c r="D119" s="3">
        <f t="shared" si="2"/>
        <v>2021</v>
      </c>
      <c r="E119" s="6">
        <v>55137.31</v>
      </c>
    </row>
    <row r="120" spans="2:5" x14ac:dyDescent="0.3">
      <c r="B120" s="7">
        <v>44282</v>
      </c>
      <c r="C120" s="3">
        <f t="shared" si="3"/>
        <v>3</v>
      </c>
      <c r="D120" s="3">
        <f t="shared" si="2"/>
        <v>2021</v>
      </c>
      <c r="E120" s="6">
        <v>55973.51</v>
      </c>
    </row>
    <row r="121" spans="2:5" x14ac:dyDescent="0.3">
      <c r="B121" s="7">
        <v>44283</v>
      </c>
      <c r="C121" s="3">
        <f t="shared" si="3"/>
        <v>3</v>
      </c>
      <c r="D121" s="3">
        <f t="shared" si="2"/>
        <v>2021</v>
      </c>
      <c r="E121" s="6">
        <v>55950.75</v>
      </c>
    </row>
    <row r="122" spans="2:5" x14ac:dyDescent="0.3">
      <c r="B122" s="7">
        <v>44284</v>
      </c>
      <c r="C122" s="3">
        <f t="shared" si="3"/>
        <v>3</v>
      </c>
      <c r="D122" s="3">
        <f t="shared" si="2"/>
        <v>2021</v>
      </c>
      <c r="E122" s="6">
        <v>57750.2</v>
      </c>
    </row>
    <row r="123" spans="2:5" x14ac:dyDescent="0.3">
      <c r="B123" s="7">
        <v>44285</v>
      </c>
      <c r="C123" s="3">
        <f t="shared" si="3"/>
        <v>3</v>
      </c>
      <c r="D123" s="3">
        <f t="shared" si="2"/>
        <v>2021</v>
      </c>
      <c r="E123" s="6">
        <v>58917.69</v>
      </c>
    </row>
    <row r="124" spans="2:5" x14ac:dyDescent="0.3">
      <c r="B124" s="7">
        <v>44286</v>
      </c>
      <c r="C124" s="3">
        <f t="shared" si="3"/>
        <v>3</v>
      </c>
      <c r="D124" s="3">
        <f t="shared" si="2"/>
        <v>2021</v>
      </c>
      <c r="E124" s="6">
        <v>58918.83</v>
      </c>
    </row>
    <row r="125" spans="2:5" x14ac:dyDescent="0.3">
      <c r="B125" s="7">
        <v>44287</v>
      </c>
      <c r="C125" s="3">
        <f t="shared" si="3"/>
        <v>4</v>
      </c>
      <c r="D125" s="3">
        <f t="shared" si="2"/>
        <v>2021</v>
      </c>
      <c r="E125" s="6">
        <v>59095.81</v>
      </c>
    </row>
    <row r="126" spans="2:5" x14ac:dyDescent="0.3">
      <c r="B126" s="7">
        <v>44288</v>
      </c>
      <c r="C126" s="3">
        <f t="shared" si="3"/>
        <v>4</v>
      </c>
      <c r="D126" s="3">
        <f t="shared" si="2"/>
        <v>2021</v>
      </c>
      <c r="E126" s="6">
        <v>59384.31</v>
      </c>
    </row>
    <row r="127" spans="2:5" x14ac:dyDescent="0.3">
      <c r="B127" s="7">
        <v>44289</v>
      </c>
      <c r="C127" s="3">
        <f t="shared" si="3"/>
        <v>4</v>
      </c>
      <c r="D127" s="3">
        <f t="shared" si="2"/>
        <v>2021</v>
      </c>
      <c r="E127" s="6">
        <v>57603.89</v>
      </c>
    </row>
    <row r="128" spans="2:5" x14ac:dyDescent="0.3">
      <c r="B128" s="7">
        <v>44290</v>
      </c>
      <c r="C128" s="3">
        <f t="shared" si="3"/>
        <v>4</v>
      </c>
      <c r="D128" s="3">
        <f t="shared" si="2"/>
        <v>2021</v>
      </c>
      <c r="E128" s="6">
        <v>58758.559999999998</v>
      </c>
    </row>
    <row r="129" spans="2:5" x14ac:dyDescent="0.3">
      <c r="B129" s="7">
        <v>44291</v>
      </c>
      <c r="C129" s="3">
        <f t="shared" si="3"/>
        <v>4</v>
      </c>
      <c r="D129" s="3">
        <f t="shared" si="2"/>
        <v>2021</v>
      </c>
      <c r="E129" s="6">
        <v>59057.88</v>
      </c>
    </row>
    <row r="130" spans="2:5" x14ac:dyDescent="0.3">
      <c r="B130" s="7">
        <v>44292</v>
      </c>
      <c r="C130" s="3">
        <f t="shared" si="3"/>
        <v>4</v>
      </c>
      <c r="D130" s="3">
        <f t="shared" si="2"/>
        <v>2021</v>
      </c>
      <c r="E130" s="6">
        <v>58192.36</v>
      </c>
    </row>
    <row r="131" spans="2:5" x14ac:dyDescent="0.3">
      <c r="B131" s="7">
        <v>44293</v>
      </c>
      <c r="C131" s="3">
        <f t="shared" si="3"/>
        <v>4</v>
      </c>
      <c r="D131" s="3">
        <f t="shared" si="2"/>
        <v>2021</v>
      </c>
      <c r="E131" s="6">
        <v>56048.94</v>
      </c>
    </row>
    <row r="132" spans="2:5" x14ac:dyDescent="0.3">
      <c r="B132" s="7">
        <v>44294</v>
      </c>
      <c r="C132" s="3">
        <f t="shared" si="3"/>
        <v>4</v>
      </c>
      <c r="D132" s="3">
        <f t="shared" si="2"/>
        <v>2021</v>
      </c>
      <c r="E132" s="6">
        <v>58323.95</v>
      </c>
    </row>
    <row r="133" spans="2:5" x14ac:dyDescent="0.3">
      <c r="B133" s="7">
        <v>44295</v>
      </c>
      <c r="C133" s="3">
        <f t="shared" si="3"/>
        <v>4</v>
      </c>
      <c r="D133" s="3">
        <f t="shared" ref="D133:D196" si="4">YEAR(B133)</f>
        <v>2021</v>
      </c>
      <c r="E133" s="6">
        <v>58245</v>
      </c>
    </row>
    <row r="134" spans="2:5" x14ac:dyDescent="0.3">
      <c r="B134" s="7">
        <v>44296</v>
      </c>
      <c r="C134" s="3">
        <f t="shared" ref="C134:C197" si="5">MONTH(B134)</f>
        <v>4</v>
      </c>
      <c r="D134" s="3">
        <f t="shared" si="4"/>
        <v>2021</v>
      </c>
      <c r="E134" s="6">
        <v>59793.24</v>
      </c>
    </row>
    <row r="135" spans="2:5" x14ac:dyDescent="0.3">
      <c r="B135" s="7">
        <v>44297</v>
      </c>
      <c r="C135" s="3">
        <f t="shared" si="5"/>
        <v>4</v>
      </c>
      <c r="D135" s="3">
        <f t="shared" si="4"/>
        <v>2021</v>
      </c>
      <c r="E135" s="6">
        <v>60204.959999999999</v>
      </c>
    </row>
    <row r="136" spans="2:5" x14ac:dyDescent="0.3">
      <c r="B136" s="7">
        <v>44298</v>
      </c>
      <c r="C136" s="3">
        <f t="shared" si="5"/>
        <v>4</v>
      </c>
      <c r="D136" s="3">
        <f t="shared" si="4"/>
        <v>2021</v>
      </c>
      <c r="E136" s="6">
        <v>59893.45</v>
      </c>
    </row>
    <row r="137" spans="2:5" x14ac:dyDescent="0.3">
      <c r="B137" s="7">
        <v>44299</v>
      </c>
      <c r="C137" s="3">
        <f t="shared" si="5"/>
        <v>4</v>
      </c>
      <c r="D137" s="3">
        <f t="shared" si="4"/>
        <v>2021</v>
      </c>
      <c r="E137" s="6">
        <v>63503.46</v>
      </c>
    </row>
    <row r="138" spans="2:5" x14ac:dyDescent="0.3">
      <c r="B138" s="7">
        <v>44300</v>
      </c>
      <c r="C138" s="3">
        <f t="shared" si="5"/>
        <v>4</v>
      </c>
      <c r="D138" s="3">
        <f t="shared" si="4"/>
        <v>2021</v>
      </c>
      <c r="E138" s="6">
        <v>63109.7</v>
      </c>
    </row>
    <row r="139" spans="2:5" x14ac:dyDescent="0.3">
      <c r="B139" s="7">
        <v>44301</v>
      </c>
      <c r="C139" s="3">
        <f t="shared" si="5"/>
        <v>4</v>
      </c>
      <c r="D139" s="3">
        <f t="shared" si="4"/>
        <v>2021</v>
      </c>
      <c r="E139" s="6">
        <v>63314.01</v>
      </c>
    </row>
    <row r="140" spans="2:5" x14ac:dyDescent="0.3">
      <c r="B140" s="7">
        <v>44302</v>
      </c>
      <c r="C140" s="3">
        <f t="shared" si="5"/>
        <v>4</v>
      </c>
      <c r="D140" s="3">
        <f t="shared" si="4"/>
        <v>2021</v>
      </c>
      <c r="E140" s="6">
        <v>61572.79</v>
      </c>
    </row>
    <row r="141" spans="2:5" x14ac:dyDescent="0.3">
      <c r="B141" s="7">
        <v>44303</v>
      </c>
      <c r="C141" s="3">
        <f t="shared" si="5"/>
        <v>4</v>
      </c>
      <c r="D141" s="3">
        <f t="shared" si="4"/>
        <v>2021</v>
      </c>
      <c r="E141" s="6">
        <v>60683.82</v>
      </c>
    </row>
    <row r="142" spans="2:5" x14ac:dyDescent="0.3">
      <c r="B142" s="7">
        <v>44304</v>
      </c>
      <c r="C142" s="3">
        <f t="shared" si="5"/>
        <v>4</v>
      </c>
      <c r="D142" s="3">
        <f t="shared" si="4"/>
        <v>2021</v>
      </c>
      <c r="E142" s="6">
        <v>56216.19</v>
      </c>
    </row>
    <row r="143" spans="2:5" x14ac:dyDescent="0.3">
      <c r="B143" s="7">
        <v>44305</v>
      </c>
      <c r="C143" s="3">
        <f t="shared" si="5"/>
        <v>4</v>
      </c>
      <c r="D143" s="3">
        <f t="shared" si="4"/>
        <v>2021</v>
      </c>
      <c r="E143" s="6">
        <v>55724.27</v>
      </c>
    </row>
    <row r="144" spans="2:5" x14ac:dyDescent="0.3">
      <c r="B144" s="7">
        <v>44306</v>
      </c>
      <c r="C144" s="3">
        <f t="shared" si="5"/>
        <v>4</v>
      </c>
      <c r="D144" s="3">
        <f t="shared" si="4"/>
        <v>2021</v>
      </c>
      <c r="E144" s="6">
        <v>56473.03</v>
      </c>
    </row>
    <row r="145" spans="2:5" x14ac:dyDescent="0.3">
      <c r="B145" s="7">
        <v>44307</v>
      </c>
      <c r="C145" s="3">
        <f t="shared" si="5"/>
        <v>4</v>
      </c>
      <c r="D145" s="3">
        <f t="shared" si="4"/>
        <v>2021</v>
      </c>
      <c r="E145" s="6">
        <v>53906.09</v>
      </c>
    </row>
    <row r="146" spans="2:5" x14ac:dyDescent="0.3">
      <c r="B146" s="7">
        <v>44308</v>
      </c>
      <c r="C146" s="3">
        <f t="shared" si="5"/>
        <v>4</v>
      </c>
      <c r="D146" s="3">
        <f t="shared" si="4"/>
        <v>2021</v>
      </c>
      <c r="E146" s="6">
        <v>51762.27</v>
      </c>
    </row>
    <row r="147" spans="2:5" x14ac:dyDescent="0.3">
      <c r="B147" s="7">
        <v>44309</v>
      </c>
      <c r="C147" s="3">
        <f t="shared" si="5"/>
        <v>4</v>
      </c>
      <c r="D147" s="3">
        <f t="shared" si="4"/>
        <v>2021</v>
      </c>
      <c r="E147" s="6">
        <v>51093.65</v>
      </c>
    </row>
    <row r="148" spans="2:5" x14ac:dyDescent="0.3">
      <c r="B148" s="7">
        <v>44310</v>
      </c>
      <c r="C148" s="3">
        <f t="shared" si="5"/>
        <v>4</v>
      </c>
      <c r="D148" s="3">
        <f t="shared" si="4"/>
        <v>2021</v>
      </c>
      <c r="E148" s="6">
        <v>50050.87</v>
      </c>
    </row>
    <row r="149" spans="2:5" x14ac:dyDescent="0.3">
      <c r="B149" s="7">
        <v>44311</v>
      </c>
      <c r="C149" s="3">
        <f t="shared" si="5"/>
        <v>4</v>
      </c>
      <c r="D149" s="3">
        <f t="shared" si="4"/>
        <v>2021</v>
      </c>
      <c r="E149" s="6">
        <v>49004.25</v>
      </c>
    </row>
    <row r="150" spans="2:5" x14ac:dyDescent="0.3">
      <c r="B150" s="7">
        <v>44312</v>
      </c>
      <c r="C150" s="3">
        <f t="shared" si="5"/>
        <v>4</v>
      </c>
      <c r="D150" s="3">
        <f t="shared" si="4"/>
        <v>2021</v>
      </c>
      <c r="E150" s="6">
        <v>54021.75</v>
      </c>
    </row>
    <row r="151" spans="2:5" x14ac:dyDescent="0.3">
      <c r="B151" s="7">
        <v>44313</v>
      </c>
      <c r="C151" s="3">
        <f t="shared" si="5"/>
        <v>4</v>
      </c>
      <c r="D151" s="3">
        <f t="shared" si="4"/>
        <v>2021</v>
      </c>
      <c r="E151" s="6">
        <v>55033.120000000003</v>
      </c>
    </row>
    <row r="152" spans="2:5" x14ac:dyDescent="0.3">
      <c r="B152" s="7">
        <v>44314</v>
      </c>
      <c r="C152" s="3">
        <f t="shared" si="5"/>
        <v>4</v>
      </c>
      <c r="D152" s="3">
        <f t="shared" si="4"/>
        <v>2021</v>
      </c>
      <c r="E152" s="6">
        <v>54824.7</v>
      </c>
    </row>
    <row r="153" spans="2:5" x14ac:dyDescent="0.3">
      <c r="B153" s="7">
        <v>44315</v>
      </c>
      <c r="C153" s="3">
        <f t="shared" si="5"/>
        <v>4</v>
      </c>
      <c r="D153" s="3">
        <f t="shared" si="4"/>
        <v>2021</v>
      </c>
      <c r="E153" s="6">
        <v>53555.11</v>
      </c>
    </row>
    <row r="154" spans="2:5" x14ac:dyDescent="0.3">
      <c r="B154" s="7">
        <v>44316</v>
      </c>
      <c r="C154" s="3">
        <f t="shared" si="5"/>
        <v>4</v>
      </c>
      <c r="D154" s="3">
        <f t="shared" si="4"/>
        <v>2021</v>
      </c>
      <c r="E154" s="6">
        <v>57750.18</v>
      </c>
    </row>
    <row r="155" spans="2:5" x14ac:dyDescent="0.3">
      <c r="B155" s="7">
        <v>44317</v>
      </c>
      <c r="C155" s="3">
        <f t="shared" si="5"/>
        <v>5</v>
      </c>
      <c r="D155" s="3">
        <f t="shared" si="4"/>
        <v>2021</v>
      </c>
      <c r="E155" s="6">
        <v>57828.05</v>
      </c>
    </row>
    <row r="156" spans="2:5" x14ac:dyDescent="0.3">
      <c r="B156" s="7">
        <v>44318</v>
      </c>
      <c r="C156" s="3">
        <f t="shared" si="5"/>
        <v>5</v>
      </c>
      <c r="D156" s="3">
        <f t="shared" si="4"/>
        <v>2021</v>
      </c>
      <c r="E156" s="6">
        <v>56631.08</v>
      </c>
    </row>
    <row r="157" spans="2:5" x14ac:dyDescent="0.3">
      <c r="B157" s="7">
        <v>44319</v>
      </c>
      <c r="C157" s="3">
        <f t="shared" si="5"/>
        <v>5</v>
      </c>
      <c r="D157" s="3">
        <f t="shared" si="4"/>
        <v>2021</v>
      </c>
      <c r="E157" s="6">
        <v>57200.29</v>
      </c>
    </row>
    <row r="158" spans="2:5" x14ac:dyDescent="0.3">
      <c r="B158" s="7">
        <v>44320</v>
      </c>
      <c r="C158" s="3">
        <f t="shared" si="5"/>
        <v>5</v>
      </c>
      <c r="D158" s="3">
        <f t="shared" si="4"/>
        <v>2021</v>
      </c>
      <c r="E158" s="6">
        <v>53333.54</v>
      </c>
    </row>
    <row r="159" spans="2:5" x14ac:dyDescent="0.3">
      <c r="B159" s="7">
        <v>44321</v>
      </c>
      <c r="C159" s="3">
        <f t="shared" si="5"/>
        <v>5</v>
      </c>
      <c r="D159" s="3">
        <f t="shared" si="4"/>
        <v>2021</v>
      </c>
      <c r="E159" s="6">
        <v>57424.01</v>
      </c>
    </row>
    <row r="160" spans="2:5" x14ac:dyDescent="0.3">
      <c r="B160" s="7">
        <v>44322</v>
      </c>
      <c r="C160" s="3">
        <f t="shared" si="5"/>
        <v>5</v>
      </c>
      <c r="D160" s="3">
        <f t="shared" si="4"/>
        <v>2021</v>
      </c>
      <c r="E160" s="6">
        <v>56396.51</v>
      </c>
    </row>
    <row r="161" spans="2:5" x14ac:dyDescent="0.3">
      <c r="B161" s="7">
        <v>44323</v>
      </c>
      <c r="C161" s="3">
        <f t="shared" si="5"/>
        <v>5</v>
      </c>
      <c r="D161" s="3">
        <f t="shared" si="4"/>
        <v>2021</v>
      </c>
      <c r="E161" s="6">
        <v>57356.4</v>
      </c>
    </row>
    <row r="162" spans="2:5" x14ac:dyDescent="0.3">
      <c r="B162" s="7">
        <v>44324</v>
      </c>
      <c r="C162" s="3">
        <f t="shared" si="5"/>
        <v>5</v>
      </c>
      <c r="D162" s="3">
        <f t="shared" si="4"/>
        <v>2021</v>
      </c>
      <c r="E162" s="6">
        <v>58803.78</v>
      </c>
    </row>
    <row r="163" spans="2:5" x14ac:dyDescent="0.3">
      <c r="B163" s="7">
        <v>44325</v>
      </c>
      <c r="C163" s="3">
        <f t="shared" si="5"/>
        <v>5</v>
      </c>
      <c r="D163" s="3">
        <f t="shared" si="4"/>
        <v>2021</v>
      </c>
      <c r="E163" s="6">
        <v>58232.32</v>
      </c>
    </row>
    <row r="164" spans="2:5" x14ac:dyDescent="0.3">
      <c r="B164" s="7">
        <v>44326</v>
      </c>
      <c r="C164" s="3">
        <f t="shared" si="5"/>
        <v>5</v>
      </c>
      <c r="D164" s="3">
        <f t="shared" si="4"/>
        <v>2021</v>
      </c>
      <c r="E164" s="6">
        <v>55859.8</v>
      </c>
    </row>
    <row r="165" spans="2:5" x14ac:dyDescent="0.3">
      <c r="B165" s="7">
        <v>44327</v>
      </c>
      <c r="C165" s="3">
        <f t="shared" si="5"/>
        <v>5</v>
      </c>
      <c r="D165" s="3">
        <f t="shared" si="4"/>
        <v>2021</v>
      </c>
      <c r="E165" s="6">
        <v>56704.57</v>
      </c>
    </row>
    <row r="166" spans="2:5" x14ac:dyDescent="0.3">
      <c r="B166" s="7">
        <v>44328</v>
      </c>
      <c r="C166" s="3">
        <f t="shared" si="5"/>
        <v>5</v>
      </c>
      <c r="D166" s="3">
        <f t="shared" si="4"/>
        <v>2021</v>
      </c>
      <c r="E166" s="6">
        <v>49150.53</v>
      </c>
    </row>
    <row r="167" spans="2:5" x14ac:dyDescent="0.3">
      <c r="B167" s="7">
        <v>44329</v>
      </c>
      <c r="C167" s="3">
        <f t="shared" si="5"/>
        <v>5</v>
      </c>
      <c r="D167" s="3">
        <f t="shared" si="4"/>
        <v>2021</v>
      </c>
      <c r="E167" s="6">
        <v>49716.19</v>
      </c>
    </row>
    <row r="168" spans="2:5" x14ac:dyDescent="0.3">
      <c r="B168" s="7">
        <v>44330</v>
      </c>
      <c r="C168" s="3">
        <f t="shared" si="5"/>
        <v>5</v>
      </c>
      <c r="D168" s="3">
        <f t="shared" si="4"/>
        <v>2021</v>
      </c>
      <c r="E168" s="6">
        <v>49880.53</v>
      </c>
    </row>
    <row r="169" spans="2:5" x14ac:dyDescent="0.3">
      <c r="B169" s="7">
        <v>44331</v>
      </c>
      <c r="C169" s="3">
        <f t="shared" si="5"/>
        <v>5</v>
      </c>
      <c r="D169" s="3">
        <f t="shared" si="4"/>
        <v>2021</v>
      </c>
      <c r="E169" s="6">
        <v>46760.19</v>
      </c>
    </row>
    <row r="170" spans="2:5" x14ac:dyDescent="0.3">
      <c r="B170" s="7">
        <v>44332</v>
      </c>
      <c r="C170" s="3">
        <f t="shared" si="5"/>
        <v>5</v>
      </c>
      <c r="D170" s="3">
        <f t="shared" si="4"/>
        <v>2021</v>
      </c>
      <c r="E170" s="6">
        <v>46456.06</v>
      </c>
    </row>
    <row r="171" spans="2:5" x14ac:dyDescent="0.3">
      <c r="B171" s="7">
        <v>44333</v>
      </c>
      <c r="C171" s="3">
        <f t="shared" si="5"/>
        <v>5</v>
      </c>
      <c r="D171" s="3">
        <f t="shared" si="4"/>
        <v>2021</v>
      </c>
      <c r="E171" s="6">
        <v>43537.51</v>
      </c>
    </row>
    <row r="172" spans="2:5" x14ac:dyDescent="0.3">
      <c r="B172" s="7">
        <v>44334</v>
      </c>
      <c r="C172" s="3">
        <f t="shared" si="5"/>
        <v>5</v>
      </c>
      <c r="D172" s="3">
        <f t="shared" si="4"/>
        <v>2021</v>
      </c>
      <c r="E172" s="6">
        <v>42909.4</v>
      </c>
    </row>
    <row r="173" spans="2:5" x14ac:dyDescent="0.3">
      <c r="B173" s="7">
        <v>44335</v>
      </c>
      <c r="C173" s="3">
        <f t="shared" si="5"/>
        <v>5</v>
      </c>
      <c r="D173" s="3">
        <f t="shared" si="4"/>
        <v>2021</v>
      </c>
      <c r="E173" s="6">
        <v>37002.44</v>
      </c>
    </row>
    <row r="174" spans="2:5" x14ac:dyDescent="0.3">
      <c r="B174" s="7">
        <v>44336</v>
      </c>
      <c r="C174" s="3">
        <f t="shared" si="5"/>
        <v>5</v>
      </c>
      <c r="D174" s="3">
        <f t="shared" si="4"/>
        <v>2021</v>
      </c>
      <c r="E174" s="6">
        <v>40782.74</v>
      </c>
    </row>
    <row r="175" spans="2:5" x14ac:dyDescent="0.3">
      <c r="B175" s="7">
        <v>44337</v>
      </c>
      <c r="C175" s="3">
        <f t="shared" si="5"/>
        <v>5</v>
      </c>
      <c r="D175" s="3">
        <f t="shared" si="4"/>
        <v>2021</v>
      </c>
      <c r="E175" s="6">
        <v>37304.69</v>
      </c>
    </row>
    <row r="176" spans="2:5" x14ac:dyDescent="0.3">
      <c r="B176" s="7">
        <v>44338</v>
      </c>
      <c r="C176" s="3">
        <f t="shared" si="5"/>
        <v>5</v>
      </c>
      <c r="D176" s="3">
        <f t="shared" si="4"/>
        <v>2021</v>
      </c>
      <c r="E176" s="6">
        <v>37536.629999999997</v>
      </c>
    </row>
    <row r="177" spans="2:5" x14ac:dyDescent="0.3">
      <c r="B177" s="7">
        <v>44339</v>
      </c>
      <c r="C177" s="3">
        <f t="shared" si="5"/>
        <v>5</v>
      </c>
      <c r="D177" s="3">
        <f t="shared" si="4"/>
        <v>2021</v>
      </c>
      <c r="E177" s="6">
        <v>34770.58</v>
      </c>
    </row>
    <row r="178" spans="2:5" x14ac:dyDescent="0.3">
      <c r="B178" s="7">
        <v>44340</v>
      </c>
      <c r="C178" s="3">
        <f t="shared" si="5"/>
        <v>5</v>
      </c>
      <c r="D178" s="3">
        <f t="shared" si="4"/>
        <v>2021</v>
      </c>
      <c r="E178" s="6">
        <v>38705.980000000003</v>
      </c>
    </row>
    <row r="179" spans="2:5" x14ac:dyDescent="0.3">
      <c r="B179" s="7">
        <v>44341</v>
      </c>
      <c r="C179" s="3">
        <f t="shared" si="5"/>
        <v>5</v>
      </c>
      <c r="D179" s="3">
        <f t="shared" si="4"/>
        <v>2021</v>
      </c>
      <c r="E179" s="6">
        <v>38402.22</v>
      </c>
    </row>
    <row r="180" spans="2:5" x14ac:dyDescent="0.3">
      <c r="B180" s="7">
        <v>44342</v>
      </c>
      <c r="C180" s="3">
        <f t="shared" si="5"/>
        <v>5</v>
      </c>
      <c r="D180" s="3">
        <f t="shared" si="4"/>
        <v>2021</v>
      </c>
      <c r="E180" s="6">
        <v>39294.199999999997</v>
      </c>
    </row>
    <row r="181" spans="2:5" x14ac:dyDescent="0.3">
      <c r="B181" s="7">
        <v>44343</v>
      </c>
      <c r="C181" s="3">
        <f t="shared" si="5"/>
        <v>5</v>
      </c>
      <c r="D181" s="3">
        <f t="shared" si="4"/>
        <v>2021</v>
      </c>
      <c r="E181" s="6">
        <v>38436.97</v>
      </c>
    </row>
    <row r="182" spans="2:5" x14ac:dyDescent="0.3">
      <c r="B182" s="7">
        <v>44344</v>
      </c>
      <c r="C182" s="3">
        <f t="shared" si="5"/>
        <v>5</v>
      </c>
      <c r="D182" s="3">
        <f t="shared" si="4"/>
        <v>2021</v>
      </c>
      <c r="E182" s="6">
        <v>35697.61</v>
      </c>
    </row>
    <row r="183" spans="2:5" x14ac:dyDescent="0.3">
      <c r="B183" s="7">
        <v>44345</v>
      </c>
      <c r="C183" s="3">
        <f t="shared" si="5"/>
        <v>5</v>
      </c>
      <c r="D183" s="3">
        <f t="shared" si="4"/>
        <v>2021</v>
      </c>
      <c r="E183" s="6">
        <v>34616.07</v>
      </c>
    </row>
    <row r="184" spans="2:5" x14ac:dyDescent="0.3">
      <c r="B184" s="7">
        <v>44346</v>
      </c>
      <c r="C184" s="3">
        <f t="shared" si="5"/>
        <v>5</v>
      </c>
      <c r="D184" s="3">
        <f t="shared" si="4"/>
        <v>2021</v>
      </c>
      <c r="E184" s="6">
        <v>35678.129999999997</v>
      </c>
    </row>
    <row r="185" spans="2:5" x14ac:dyDescent="0.3">
      <c r="B185" s="7">
        <v>44347</v>
      </c>
      <c r="C185" s="3">
        <f t="shared" si="5"/>
        <v>5</v>
      </c>
      <c r="D185" s="3">
        <f t="shared" si="4"/>
        <v>2021</v>
      </c>
      <c r="E185" s="6">
        <v>37332.85</v>
      </c>
    </row>
    <row r="186" spans="2:5" x14ac:dyDescent="0.3">
      <c r="B186" s="7">
        <v>44348</v>
      </c>
      <c r="C186" s="3">
        <f t="shared" si="5"/>
        <v>6</v>
      </c>
      <c r="D186" s="3">
        <f t="shared" si="4"/>
        <v>2021</v>
      </c>
      <c r="E186" s="6">
        <v>36684.92</v>
      </c>
    </row>
    <row r="187" spans="2:5" x14ac:dyDescent="0.3">
      <c r="B187" s="7">
        <v>44349</v>
      </c>
      <c r="C187" s="3">
        <f t="shared" si="5"/>
        <v>6</v>
      </c>
      <c r="D187" s="3">
        <f t="shared" si="4"/>
        <v>2021</v>
      </c>
      <c r="E187" s="6">
        <v>37575.18</v>
      </c>
    </row>
    <row r="188" spans="2:5" x14ac:dyDescent="0.3">
      <c r="B188" s="7">
        <v>44350</v>
      </c>
      <c r="C188" s="3">
        <f t="shared" si="5"/>
        <v>6</v>
      </c>
      <c r="D188" s="3">
        <f t="shared" si="4"/>
        <v>2021</v>
      </c>
      <c r="E188" s="6">
        <v>39208.769999999997</v>
      </c>
    </row>
    <row r="189" spans="2:5" x14ac:dyDescent="0.3">
      <c r="B189" s="7">
        <v>44351</v>
      </c>
      <c r="C189" s="3">
        <f t="shared" si="5"/>
        <v>6</v>
      </c>
      <c r="D189" s="3">
        <f t="shared" si="4"/>
        <v>2021</v>
      </c>
      <c r="E189" s="6">
        <v>36894.410000000003</v>
      </c>
    </row>
    <row r="190" spans="2:5" x14ac:dyDescent="0.3">
      <c r="B190" s="7">
        <v>44352</v>
      </c>
      <c r="C190" s="3">
        <f t="shared" si="5"/>
        <v>6</v>
      </c>
      <c r="D190" s="3">
        <f t="shared" si="4"/>
        <v>2021</v>
      </c>
      <c r="E190" s="6">
        <v>35551.96</v>
      </c>
    </row>
    <row r="191" spans="2:5" x14ac:dyDescent="0.3">
      <c r="B191" s="7">
        <v>44353</v>
      </c>
      <c r="C191" s="3">
        <f t="shared" si="5"/>
        <v>6</v>
      </c>
      <c r="D191" s="3">
        <f t="shared" si="4"/>
        <v>2021</v>
      </c>
      <c r="E191" s="6">
        <v>35862.379999999997</v>
      </c>
    </row>
    <row r="192" spans="2:5" x14ac:dyDescent="0.3">
      <c r="B192" s="7">
        <v>44354</v>
      </c>
      <c r="C192" s="3">
        <f t="shared" si="5"/>
        <v>6</v>
      </c>
      <c r="D192" s="3">
        <f t="shared" si="4"/>
        <v>2021</v>
      </c>
      <c r="E192" s="6">
        <v>33560.71</v>
      </c>
    </row>
    <row r="193" spans="2:5" x14ac:dyDescent="0.3">
      <c r="B193" s="7">
        <v>44355</v>
      </c>
      <c r="C193" s="3">
        <f t="shared" si="5"/>
        <v>6</v>
      </c>
      <c r="D193" s="3">
        <f t="shared" si="4"/>
        <v>2021</v>
      </c>
      <c r="E193" s="6">
        <v>33472.629999999997</v>
      </c>
    </row>
    <row r="194" spans="2:5" x14ac:dyDescent="0.3">
      <c r="B194" s="7">
        <v>44356</v>
      </c>
      <c r="C194" s="3">
        <f t="shared" si="5"/>
        <v>6</v>
      </c>
      <c r="D194" s="3">
        <f t="shared" si="4"/>
        <v>2021</v>
      </c>
      <c r="E194" s="6">
        <v>37345.120000000003</v>
      </c>
    </row>
    <row r="195" spans="2:5" x14ac:dyDescent="0.3">
      <c r="B195" s="7">
        <v>44357</v>
      </c>
      <c r="C195" s="3">
        <f t="shared" si="5"/>
        <v>6</v>
      </c>
      <c r="D195" s="3">
        <f t="shared" si="4"/>
        <v>2021</v>
      </c>
      <c r="E195" s="6">
        <v>36702.6</v>
      </c>
    </row>
    <row r="196" spans="2:5" x14ac:dyDescent="0.3">
      <c r="B196" s="7">
        <v>44358</v>
      </c>
      <c r="C196" s="3">
        <f t="shared" si="5"/>
        <v>6</v>
      </c>
      <c r="D196" s="3">
        <f t="shared" si="4"/>
        <v>2021</v>
      </c>
      <c r="E196" s="6">
        <v>37334.400000000001</v>
      </c>
    </row>
    <row r="197" spans="2:5" x14ac:dyDescent="0.3">
      <c r="B197" s="7">
        <v>44359</v>
      </c>
      <c r="C197" s="3">
        <f t="shared" si="5"/>
        <v>6</v>
      </c>
      <c r="D197" s="3">
        <f t="shared" ref="D197:D260" si="6">YEAR(B197)</f>
        <v>2021</v>
      </c>
      <c r="E197" s="6">
        <v>35552.519999999997</v>
      </c>
    </row>
    <row r="198" spans="2:5" x14ac:dyDescent="0.3">
      <c r="B198" s="7">
        <v>44360</v>
      </c>
      <c r="C198" s="3">
        <f t="shared" ref="C198:C261" si="7">MONTH(B198)</f>
        <v>6</v>
      </c>
      <c r="D198" s="3">
        <f t="shared" si="6"/>
        <v>2021</v>
      </c>
      <c r="E198" s="6">
        <v>39097.86</v>
      </c>
    </row>
    <row r="199" spans="2:5" x14ac:dyDescent="0.3">
      <c r="B199" s="7">
        <v>44361</v>
      </c>
      <c r="C199" s="3">
        <f t="shared" si="7"/>
        <v>6</v>
      </c>
      <c r="D199" s="3">
        <f t="shared" si="6"/>
        <v>2021</v>
      </c>
      <c r="E199" s="6">
        <v>40218.480000000003</v>
      </c>
    </row>
    <row r="200" spans="2:5" x14ac:dyDescent="0.3">
      <c r="B200" s="7">
        <v>44362</v>
      </c>
      <c r="C200" s="3">
        <f t="shared" si="7"/>
        <v>6</v>
      </c>
      <c r="D200" s="3">
        <f t="shared" si="6"/>
        <v>2021</v>
      </c>
      <c r="E200" s="6">
        <v>40406.269999999997</v>
      </c>
    </row>
    <row r="201" spans="2:5" x14ac:dyDescent="0.3">
      <c r="B201" s="7">
        <v>44363</v>
      </c>
      <c r="C201" s="3">
        <f t="shared" si="7"/>
        <v>6</v>
      </c>
      <c r="D201" s="3">
        <f t="shared" si="6"/>
        <v>2021</v>
      </c>
      <c r="E201" s="6">
        <v>38347.06</v>
      </c>
    </row>
    <row r="202" spans="2:5" x14ac:dyDescent="0.3">
      <c r="B202" s="7">
        <v>44364</v>
      </c>
      <c r="C202" s="3">
        <f t="shared" si="7"/>
        <v>6</v>
      </c>
      <c r="D202" s="3">
        <f t="shared" si="6"/>
        <v>2021</v>
      </c>
      <c r="E202" s="6">
        <v>38053.5</v>
      </c>
    </row>
    <row r="203" spans="2:5" x14ac:dyDescent="0.3">
      <c r="B203" s="7">
        <v>44365</v>
      </c>
      <c r="C203" s="3">
        <f t="shared" si="7"/>
        <v>6</v>
      </c>
      <c r="D203" s="3">
        <f t="shared" si="6"/>
        <v>2021</v>
      </c>
      <c r="E203" s="6">
        <v>35787.24</v>
      </c>
    </row>
    <row r="204" spans="2:5" x14ac:dyDescent="0.3">
      <c r="B204" s="7">
        <v>44366</v>
      </c>
      <c r="C204" s="3">
        <f t="shared" si="7"/>
        <v>6</v>
      </c>
      <c r="D204" s="3">
        <f t="shared" si="6"/>
        <v>2021</v>
      </c>
      <c r="E204" s="6">
        <v>35615.870000000003</v>
      </c>
    </row>
    <row r="205" spans="2:5" x14ac:dyDescent="0.3">
      <c r="B205" s="7">
        <v>44367</v>
      </c>
      <c r="C205" s="3">
        <f t="shared" si="7"/>
        <v>6</v>
      </c>
      <c r="D205" s="3">
        <f t="shared" si="6"/>
        <v>2021</v>
      </c>
      <c r="E205" s="6">
        <v>35698.300000000003</v>
      </c>
    </row>
    <row r="206" spans="2:5" x14ac:dyDescent="0.3">
      <c r="B206" s="7">
        <v>44368</v>
      </c>
      <c r="C206" s="3">
        <f t="shared" si="7"/>
        <v>6</v>
      </c>
      <c r="D206" s="3">
        <f t="shared" si="6"/>
        <v>2021</v>
      </c>
      <c r="E206" s="6">
        <v>31676.69</v>
      </c>
    </row>
    <row r="207" spans="2:5" x14ac:dyDescent="0.3">
      <c r="B207" s="7">
        <v>44369</v>
      </c>
      <c r="C207" s="3">
        <f t="shared" si="7"/>
        <v>6</v>
      </c>
      <c r="D207" s="3">
        <f t="shared" si="6"/>
        <v>2021</v>
      </c>
      <c r="E207" s="6">
        <v>32505.66</v>
      </c>
    </row>
    <row r="208" spans="2:5" x14ac:dyDescent="0.3">
      <c r="B208" s="7">
        <v>44370</v>
      </c>
      <c r="C208" s="3">
        <f t="shared" si="7"/>
        <v>6</v>
      </c>
      <c r="D208" s="3">
        <f t="shared" si="6"/>
        <v>2021</v>
      </c>
      <c r="E208" s="6">
        <v>33723.03</v>
      </c>
    </row>
    <row r="209" spans="2:5" x14ac:dyDescent="0.3">
      <c r="B209" s="7">
        <v>44371</v>
      </c>
      <c r="C209" s="3">
        <f t="shared" si="7"/>
        <v>6</v>
      </c>
      <c r="D209" s="3">
        <f t="shared" si="6"/>
        <v>2021</v>
      </c>
      <c r="E209" s="6">
        <v>34662.44</v>
      </c>
    </row>
    <row r="210" spans="2:5" x14ac:dyDescent="0.3">
      <c r="B210" s="7">
        <v>44372</v>
      </c>
      <c r="C210" s="3">
        <f t="shared" si="7"/>
        <v>6</v>
      </c>
      <c r="D210" s="3">
        <f t="shared" si="6"/>
        <v>2021</v>
      </c>
      <c r="E210" s="6">
        <v>31637.78</v>
      </c>
    </row>
    <row r="211" spans="2:5" x14ac:dyDescent="0.3">
      <c r="B211" s="7">
        <v>44373</v>
      </c>
      <c r="C211" s="3">
        <f t="shared" si="7"/>
        <v>6</v>
      </c>
      <c r="D211" s="3">
        <f t="shared" si="6"/>
        <v>2021</v>
      </c>
      <c r="E211" s="6">
        <v>32186.28</v>
      </c>
    </row>
    <row r="212" spans="2:5" x14ac:dyDescent="0.3">
      <c r="B212" s="7">
        <v>44374</v>
      </c>
      <c r="C212" s="3">
        <f t="shared" si="7"/>
        <v>6</v>
      </c>
      <c r="D212" s="3">
        <f t="shared" si="6"/>
        <v>2021</v>
      </c>
      <c r="E212" s="6">
        <v>34649.64</v>
      </c>
    </row>
    <row r="213" spans="2:5" x14ac:dyDescent="0.3">
      <c r="B213" s="7">
        <v>44375</v>
      </c>
      <c r="C213" s="3">
        <f t="shared" si="7"/>
        <v>6</v>
      </c>
      <c r="D213" s="3">
        <f t="shared" si="6"/>
        <v>2021</v>
      </c>
      <c r="E213" s="6">
        <v>34434.339999999997</v>
      </c>
    </row>
    <row r="214" spans="2:5" x14ac:dyDescent="0.3">
      <c r="B214" s="7">
        <v>44376</v>
      </c>
      <c r="C214" s="3">
        <f t="shared" si="7"/>
        <v>6</v>
      </c>
      <c r="D214" s="3">
        <f t="shared" si="6"/>
        <v>2021</v>
      </c>
      <c r="E214" s="6">
        <v>35867.78</v>
      </c>
    </row>
    <row r="215" spans="2:5" x14ac:dyDescent="0.3">
      <c r="B215" s="7">
        <v>44377</v>
      </c>
      <c r="C215" s="3">
        <f t="shared" si="7"/>
        <v>6</v>
      </c>
      <c r="D215" s="3">
        <f t="shared" si="6"/>
        <v>2021</v>
      </c>
      <c r="E215" s="6">
        <v>35040.839999999997</v>
      </c>
    </row>
    <row r="216" spans="2:5" x14ac:dyDescent="0.3">
      <c r="B216" s="7">
        <v>44378</v>
      </c>
      <c r="C216" s="3">
        <f t="shared" si="7"/>
        <v>7</v>
      </c>
      <c r="D216" s="3">
        <f t="shared" si="6"/>
        <v>2021</v>
      </c>
      <c r="E216" s="6">
        <v>33572.120000000003</v>
      </c>
    </row>
    <row r="217" spans="2:5" x14ac:dyDescent="0.3">
      <c r="B217" s="7">
        <v>44379</v>
      </c>
      <c r="C217" s="3">
        <f t="shared" si="7"/>
        <v>7</v>
      </c>
      <c r="D217" s="3">
        <f t="shared" si="6"/>
        <v>2021</v>
      </c>
      <c r="E217" s="6">
        <v>33897.050000000003</v>
      </c>
    </row>
    <row r="218" spans="2:5" x14ac:dyDescent="0.3">
      <c r="B218" s="7">
        <v>44380</v>
      </c>
      <c r="C218" s="3">
        <f t="shared" si="7"/>
        <v>7</v>
      </c>
      <c r="D218" s="3">
        <f t="shared" si="6"/>
        <v>2021</v>
      </c>
      <c r="E218" s="6">
        <v>34668.550000000003</v>
      </c>
    </row>
    <row r="219" spans="2:5" x14ac:dyDescent="0.3">
      <c r="B219" s="7">
        <v>44381</v>
      </c>
      <c r="C219" s="3">
        <f t="shared" si="7"/>
        <v>7</v>
      </c>
      <c r="D219" s="3">
        <f t="shared" si="6"/>
        <v>2021</v>
      </c>
      <c r="E219" s="6">
        <v>35287.78</v>
      </c>
    </row>
    <row r="220" spans="2:5" x14ac:dyDescent="0.3">
      <c r="B220" s="7">
        <v>44382</v>
      </c>
      <c r="C220" s="3">
        <f t="shared" si="7"/>
        <v>7</v>
      </c>
      <c r="D220" s="3">
        <f t="shared" si="6"/>
        <v>2021</v>
      </c>
      <c r="E220" s="6">
        <v>33746</v>
      </c>
    </row>
    <row r="221" spans="2:5" x14ac:dyDescent="0.3">
      <c r="B221" s="7">
        <v>44383</v>
      </c>
      <c r="C221" s="3">
        <f t="shared" si="7"/>
        <v>7</v>
      </c>
      <c r="D221" s="3">
        <f t="shared" si="6"/>
        <v>2021</v>
      </c>
      <c r="E221" s="6">
        <v>34235.19</v>
      </c>
    </row>
    <row r="222" spans="2:5" x14ac:dyDescent="0.3">
      <c r="B222" s="7">
        <v>44384</v>
      </c>
      <c r="C222" s="3">
        <f t="shared" si="7"/>
        <v>7</v>
      </c>
      <c r="D222" s="3">
        <f t="shared" si="6"/>
        <v>2021</v>
      </c>
      <c r="E222" s="6">
        <v>33855.33</v>
      </c>
    </row>
    <row r="223" spans="2:5" x14ac:dyDescent="0.3">
      <c r="B223" s="7">
        <v>44385</v>
      </c>
      <c r="C223" s="3">
        <f t="shared" si="7"/>
        <v>7</v>
      </c>
      <c r="D223" s="3">
        <f t="shared" si="6"/>
        <v>2021</v>
      </c>
      <c r="E223" s="6">
        <v>32877.370000000003</v>
      </c>
    </row>
    <row r="224" spans="2:5" x14ac:dyDescent="0.3">
      <c r="B224" s="7">
        <v>44386</v>
      </c>
      <c r="C224" s="3">
        <f t="shared" si="7"/>
        <v>7</v>
      </c>
      <c r="D224" s="3">
        <f t="shared" si="6"/>
        <v>2021</v>
      </c>
      <c r="E224" s="6">
        <v>33798.01</v>
      </c>
    </row>
    <row r="225" spans="2:5" x14ac:dyDescent="0.3">
      <c r="B225" s="7">
        <v>44387</v>
      </c>
      <c r="C225" s="3">
        <f t="shared" si="7"/>
        <v>7</v>
      </c>
      <c r="D225" s="3">
        <f t="shared" si="6"/>
        <v>2021</v>
      </c>
      <c r="E225" s="6">
        <v>33520.519999999997</v>
      </c>
    </row>
    <row r="226" spans="2:5" x14ac:dyDescent="0.3">
      <c r="B226" s="7">
        <v>44388</v>
      </c>
      <c r="C226" s="3">
        <f t="shared" si="7"/>
        <v>7</v>
      </c>
      <c r="D226" s="3">
        <f t="shared" si="6"/>
        <v>2021</v>
      </c>
      <c r="E226" s="6">
        <v>34240.19</v>
      </c>
    </row>
    <row r="227" spans="2:5" x14ac:dyDescent="0.3">
      <c r="B227" s="7">
        <v>44389</v>
      </c>
      <c r="C227" s="3">
        <f t="shared" si="7"/>
        <v>7</v>
      </c>
      <c r="D227" s="3">
        <f t="shared" si="6"/>
        <v>2021</v>
      </c>
      <c r="E227" s="6">
        <v>33155.85</v>
      </c>
    </row>
    <row r="228" spans="2:5" x14ac:dyDescent="0.3">
      <c r="B228" s="7">
        <v>44390</v>
      </c>
      <c r="C228" s="3">
        <f t="shared" si="7"/>
        <v>7</v>
      </c>
      <c r="D228" s="3">
        <f t="shared" si="6"/>
        <v>2021</v>
      </c>
      <c r="E228" s="6">
        <v>32702.03</v>
      </c>
    </row>
    <row r="229" spans="2:5" x14ac:dyDescent="0.3">
      <c r="B229" s="7">
        <v>44391</v>
      </c>
      <c r="C229" s="3">
        <f t="shared" si="7"/>
        <v>7</v>
      </c>
      <c r="D229" s="3">
        <f t="shared" si="6"/>
        <v>2021</v>
      </c>
      <c r="E229" s="6">
        <v>32822.35</v>
      </c>
    </row>
    <row r="230" spans="2:5" x14ac:dyDescent="0.3">
      <c r="B230" s="7">
        <v>44392</v>
      </c>
      <c r="C230" s="3">
        <f t="shared" si="7"/>
        <v>7</v>
      </c>
      <c r="D230" s="3">
        <f t="shared" si="6"/>
        <v>2021</v>
      </c>
      <c r="E230" s="6">
        <v>31780.73</v>
      </c>
    </row>
    <row r="231" spans="2:5" x14ac:dyDescent="0.3">
      <c r="B231" s="7">
        <v>44393</v>
      </c>
      <c r="C231" s="3">
        <f t="shared" si="7"/>
        <v>7</v>
      </c>
      <c r="D231" s="3">
        <f t="shared" si="6"/>
        <v>2021</v>
      </c>
      <c r="E231" s="6">
        <v>31421.54</v>
      </c>
    </row>
    <row r="232" spans="2:5" x14ac:dyDescent="0.3">
      <c r="B232" s="7">
        <v>44394</v>
      </c>
      <c r="C232" s="3">
        <f t="shared" si="7"/>
        <v>7</v>
      </c>
      <c r="D232" s="3">
        <f t="shared" si="6"/>
        <v>2021</v>
      </c>
      <c r="E232" s="6">
        <v>31533.07</v>
      </c>
    </row>
    <row r="233" spans="2:5" x14ac:dyDescent="0.3">
      <c r="B233" s="7">
        <v>44395</v>
      </c>
      <c r="C233" s="3">
        <f t="shared" si="7"/>
        <v>7</v>
      </c>
      <c r="D233" s="3">
        <f t="shared" si="6"/>
        <v>2021</v>
      </c>
      <c r="E233" s="6">
        <v>31796.81</v>
      </c>
    </row>
    <row r="234" spans="2:5" x14ac:dyDescent="0.3">
      <c r="B234" s="7">
        <v>44396</v>
      </c>
      <c r="C234" s="3">
        <f t="shared" si="7"/>
        <v>7</v>
      </c>
      <c r="D234" s="3">
        <f t="shared" si="6"/>
        <v>2021</v>
      </c>
      <c r="E234" s="6">
        <v>30817.83</v>
      </c>
    </row>
    <row r="235" spans="2:5" x14ac:dyDescent="0.3">
      <c r="B235" s="7">
        <v>44397</v>
      </c>
      <c r="C235" s="3">
        <f t="shared" si="7"/>
        <v>7</v>
      </c>
      <c r="D235" s="3">
        <f t="shared" si="6"/>
        <v>2021</v>
      </c>
      <c r="E235" s="6">
        <v>29807.35</v>
      </c>
    </row>
    <row r="236" spans="2:5" x14ac:dyDescent="0.3">
      <c r="B236" s="7">
        <v>44398</v>
      </c>
      <c r="C236" s="3">
        <f t="shared" si="7"/>
        <v>7</v>
      </c>
      <c r="D236" s="3">
        <f t="shared" si="6"/>
        <v>2021</v>
      </c>
      <c r="E236" s="6">
        <v>32110.69</v>
      </c>
    </row>
    <row r="237" spans="2:5" x14ac:dyDescent="0.3">
      <c r="B237" s="7">
        <v>44399</v>
      </c>
      <c r="C237" s="3">
        <f t="shared" si="7"/>
        <v>7</v>
      </c>
      <c r="D237" s="3">
        <f t="shared" si="6"/>
        <v>2021</v>
      </c>
      <c r="E237" s="6">
        <v>32313.11</v>
      </c>
    </row>
    <row r="238" spans="2:5" x14ac:dyDescent="0.3">
      <c r="B238" s="7">
        <v>44400</v>
      </c>
      <c r="C238" s="3">
        <f t="shared" si="7"/>
        <v>7</v>
      </c>
      <c r="D238" s="3">
        <f t="shared" si="6"/>
        <v>2021</v>
      </c>
      <c r="E238" s="6">
        <v>33581.550000000003</v>
      </c>
    </row>
    <row r="239" spans="2:5" x14ac:dyDescent="0.3">
      <c r="B239" s="7">
        <v>44401</v>
      </c>
      <c r="C239" s="3">
        <f t="shared" si="7"/>
        <v>7</v>
      </c>
      <c r="D239" s="3">
        <f t="shared" si="6"/>
        <v>2021</v>
      </c>
      <c r="E239" s="6">
        <v>34292.449999999997</v>
      </c>
    </row>
    <row r="240" spans="2:5" x14ac:dyDescent="0.3">
      <c r="B240" s="7">
        <v>44402</v>
      </c>
      <c r="C240" s="3">
        <f t="shared" si="7"/>
        <v>7</v>
      </c>
      <c r="D240" s="3">
        <f t="shared" si="6"/>
        <v>2021</v>
      </c>
      <c r="E240" s="6">
        <v>35350.19</v>
      </c>
    </row>
    <row r="241" spans="2:5" x14ac:dyDescent="0.3">
      <c r="B241" s="7">
        <v>44403</v>
      </c>
      <c r="C241" s="3">
        <f t="shared" si="7"/>
        <v>7</v>
      </c>
      <c r="D241" s="3">
        <f t="shared" si="6"/>
        <v>2021</v>
      </c>
      <c r="E241" s="6">
        <v>37337.53</v>
      </c>
    </row>
    <row r="242" spans="2:5" x14ac:dyDescent="0.3">
      <c r="B242" s="7">
        <v>44404</v>
      </c>
      <c r="C242" s="3">
        <f t="shared" si="7"/>
        <v>7</v>
      </c>
      <c r="D242" s="3">
        <f t="shared" si="6"/>
        <v>2021</v>
      </c>
      <c r="E242" s="6">
        <v>39406.94</v>
      </c>
    </row>
    <row r="243" spans="2:5" x14ac:dyDescent="0.3">
      <c r="B243" s="7">
        <v>44405</v>
      </c>
      <c r="C243" s="3">
        <f t="shared" si="7"/>
        <v>7</v>
      </c>
      <c r="D243" s="3">
        <f t="shared" si="6"/>
        <v>2021</v>
      </c>
      <c r="E243" s="6">
        <v>39995.910000000003</v>
      </c>
    </row>
    <row r="244" spans="2:5" x14ac:dyDescent="0.3">
      <c r="B244" s="7">
        <v>44406</v>
      </c>
      <c r="C244" s="3">
        <f t="shared" si="7"/>
        <v>7</v>
      </c>
      <c r="D244" s="3">
        <f t="shared" si="6"/>
        <v>2021</v>
      </c>
      <c r="E244" s="6">
        <v>40008.42</v>
      </c>
    </row>
    <row r="245" spans="2:5" x14ac:dyDescent="0.3">
      <c r="B245" s="7">
        <v>44407</v>
      </c>
      <c r="C245" s="3">
        <f t="shared" si="7"/>
        <v>7</v>
      </c>
      <c r="D245" s="3">
        <f t="shared" si="6"/>
        <v>2021</v>
      </c>
      <c r="E245" s="6">
        <v>42235.55</v>
      </c>
    </row>
    <row r="246" spans="2:5" x14ac:dyDescent="0.3">
      <c r="B246" s="7">
        <v>44408</v>
      </c>
      <c r="C246" s="3">
        <f t="shared" si="7"/>
        <v>7</v>
      </c>
      <c r="D246" s="3">
        <f t="shared" si="6"/>
        <v>2021</v>
      </c>
      <c r="E246" s="6">
        <v>41626.199999999997</v>
      </c>
    </row>
    <row r="247" spans="2:5" x14ac:dyDescent="0.3">
      <c r="B247" s="7">
        <v>44409</v>
      </c>
      <c r="C247" s="3">
        <f t="shared" si="7"/>
        <v>8</v>
      </c>
      <c r="D247" s="3">
        <f t="shared" si="6"/>
        <v>2021</v>
      </c>
      <c r="E247" s="6">
        <v>39974.9</v>
      </c>
    </row>
    <row r="248" spans="2:5" x14ac:dyDescent="0.3">
      <c r="B248" s="7">
        <v>44410</v>
      </c>
      <c r="C248" s="3">
        <f t="shared" si="7"/>
        <v>8</v>
      </c>
      <c r="D248" s="3">
        <f t="shared" si="6"/>
        <v>2021</v>
      </c>
      <c r="E248" s="6">
        <v>39201.949999999997</v>
      </c>
    </row>
    <row r="249" spans="2:5" x14ac:dyDescent="0.3">
      <c r="B249" s="7">
        <v>44411</v>
      </c>
      <c r="C249" s="3">
        <f t="shared" si="7"/>
        <v>8</v>
      </c>
      <c r="D249" s="3">
        <f t="shared" si="6"/>
        <v>2021</v>
      </c>
      <c r="E249" s="6">
        <v>38152.980000000003</v>
      </c>
    </row>
    <row r="250" spans="2:5" x14ac:dyDescent="0.3">
      <c r="B250" s="7">
        <v>44412</v>
      </c>
      <c r="C250" s="3">
        <f t="shared" si="7"/>
        <v>8</v>
      </c>
      <c r="D250" s="3">
        <f t="shared" si="6"/>
        <v>2021</v>
      </c>
      <c r="E250" s="6">
        <v>39747.51</v>
      </c>
    </row>
    <row r="251" spans="2:5" x14ac:dyDescent="0.3">
      <c r="B251" s="7">
        <v>44413</v>
      </c>
      <c r="C251" s="3">
        <f t="shared" si="7"/>
        <v>8</v>
      </c>
      <c r="D251" s="3">
        <f t="shared" si="6"/>
        <v>2021</v>
      </c>
      <c r="E251" s="6">
        <v>40869.550000000003</v>
      </c>
    </row>
    <row r="252" spans="2:5" x14ac:dyDescent="0.3">
      <c r="B252" s="7">
        <v>44414</v>
      </c>
      <c r="C252" s="3">
        <f t="shared" si="7"/>
        <v>8</v>
      </c>
      <c r="D252" s="3">
        <f t="shared" si="6"/>
        <v>2021</v>
      </c>
      <c r="E252" s="6">
        <v>42816.5</v>
      </c>
    </row>
    <row r="253" spans="2:5" x14ac:dyDescent="0.3">
      <c r="B253" s="7">
        <v>44415</v>
      </c>
      <c r="C253" s="3">
        <f t="shared" si="7"/>
        <v>8</v>
      </c>
      <c r="D253" s="3">
        <f t="shared" si="6"/>
        <v>2021</v>
      </c>
      <c r="E253" s="6">
        <v>44555.8</v>
      </c>
    </row>
    <row r="254" spans="2:5" x14ac:dyDescent="0.3">
      <c r="B254" s="7">
        <v>44416</v>
      </c>
      <c r="C254" s="3">
        <f t="shared" si="7"/>
        <v>8</v>
      </c>
      <c r="D254" s="3">
        <f t="shared" si="6"/>
        <v>2021</v>
      </c>
      <c r="E254" s="6">
        <v>43798.12</v>
      </c>
    </row>
    <row r="255" spans="2:5" x14ac:dyDescent="0.3">
      <c r="B255" s="7">
        <v>44417</v>
      </c>
      <c r="C255" s="3">
        <f t="shared" si="7"/>
        <v>8</v>
      </c>
      <c r="D255" s="3">
        <f t="shared" si="6"/>
        <v>2021</v>
      </c>
      <c r="E255" s="6">
        <v>46365.4</v>
      </c>
    </row>
    <row r="256" spans="2:5" x14ac:dyDescent="0.3">
      <c r="B256" s="7">
        <v>44418</v>
      </c>
      <c r="C256" s="3">
        <f t="shared" si="7"/>
        <v>8</v>
      </c>
      <c r="D256" s="3">
        <f t="shared" si="6"/>
        <v>2021</v>
      </c>
      <c r="E256" s="6">
        <v>45585.03</v>
      </c>
    </row>
    <row r="257" spans="2:5" x14ac:dyDescent="0.3">
      <c r="B257" s="7">
        <v>44419</v>
      </c>
      <c r="C257" s="3">
        <f t="shared" si="7"/>
        <v>8</v>
      </c>
      <c r="D257" s="3">
        <f t="shared" si="6"/>
        <v>2021</v>
      </c>
      <c r="E257" s="6">
        <v>45593.64</v>
      </c>
    </row>
    <row r="258" spans="2:5" x14ac:dyDescent="0.3">
      <c r="B258" s="7">
        <v>44420</v>
      </c>
      <c r="C258" s="3">
        <f t="shared" si="7"/>
        <v>8</v>
      </c>
      <c r="D258" s="3">
        <f t="shared" si="6"/>
        <v>2021</v>
      </c>
      <c r="E258" s="6">
        <v>44428.29</v>
      </c>
    </row>
    <row r="259" spans="2:5" x14ac:dyDescent="0.3">
      <c r="B259" s="7">
        <v>44421</v>
      </c>
      <c r="C259" s="3">
        <f t="shared" si="7"/>
        <v>8</v>
      </c>
      <c r="D259" s="3">
        <f t="shared" si="6"/>
        <v>2021</v>
      </c>
      <c r="E259" s="6">
        <v>47793.32</v>
      </c>
    </row>
    <row r="260" spans="2:5" x14ac:dyDescent="0.3">
      <c r="B260" s="7">
        <v>44422</v>
      </c>
      <c r="C260" s="3">
        <f t="shared" si="7"/>
        <v>8</v>
      </c>
      <c r="D260" s="3">
        <f t="shared" si="6"/>
        <v>2021</v>
      </c>
      <c r="E260" s="6">
        <v>47096.95</v>
      </c>
    </row>
    <row r="261" spans="2:5" x14ac:dyDescent="0.3">
      <c r="B261" s="7">
        <v>44423</v>
      </c>
      <c r="C261" s="3">
        <f t="shared" si="7"/>
        <v>8</v>
      </c>
      <c r="D261" s="3">
        <f t="shared" ref="D261:D324" si="8">YEAR(B261)</f>
        <v>2021</v>
      </c>
      <c r="E261" s="6">
        <v>47047</v>
      </c>
    </row>
    <row r="262" spans="2:5" x14ac:dyDescent="0.3">
      <c r="B262" s="7">
        <v>44424</v>
      </c>
      <c r="C262" s="3">
        <f t="shared" ref="C262:C325" si="9">MONTH(B262)</f>
        <v>8</v>
      </c>
      <c r="D262" s="3">
        <f t="shared" si="8"/>
        <v>2021</v>
      </c>
      <c r="E262" s="6">
        <v>46004.480000000003</v>
      </c>
    </row>
    <row r="263" spans="2:5" x14ac:dyDescent="0.3">
      <c r="B263" s="7">
        <v>44425</v>
      </c>
      <c r="C263" s="3">
        <f t="shared" si="9"/>
        <v>8</v>
      </c>
      <c r="D263" s="3">
        <f t="shared" si="8"/>
        <v>2021</v>
      </c>
      <c r="E263" s="6">
        <v>44695.360000000001</v>
      </c>
    </row>
    <row r="264" spans="2:5" x14ac:dyDescent="0.3">
      <c r="B264" s="7">
        <v>44426</v>
      </c>
      <c r="C264" s="3">
        <f t="shared" si="9"/>
        <v>8</v>
      </c>
      <c r="D264" s="3">
        <f t="shared" si="8"/>
        <v>2021</v>
      </c>
      <c r="E264" s="6">
        <v>44801.19</v>
      </c>
    </row>
    <row r="265" spans="2:5" x14ac:dyDescent="0.3">
      <c r="B265" s="7">
        <v>44427</v>
      </c>
      <c r="C265" s="3">
        <f t="shared" si="9"/>
        <v>8</v>
      </c>
      <c r="D265" s="3">
        <f t="shared" si="8"/>
        <v>2021</v>
      </c>
      <c r="E265" s="6">
        <v>46717.58</v>
      </c>
    </row>
    <row r="266" spans="2:5" x14ac:dyDescent="0.3">
      <c r="B266" s="7">
        <v>44428</v>
      </c>
      <c r="C266" s="3">
        <f t="shared" si="9"/>
        <v>8</v>
      </c>
      <c r="D266" s="3">
        <f t="shared" si="8"/>
        <v>2021</v>
      </c>
      <c r="E266" s="6">
        <v>49339.18</v>
      </c>
    </row>
    <row r="267" spans="2:5" x14ac:dyDescent="0.3">
      <c r="B267" s="7">
        <v>44429</v>
      </c>
      <c r="C267" s="3">
        <f t="shared" si="9"/>
        <v>8</v>
      </c>
      <c r="D267" s="3">
        <f t="shared" si="8"/>
        <v>2021</v>
      </c>
      <c r="E267" s="6">
        <v>48905.49</v>
      </c>
    </row>
    <row r="268" spans="2:5" x14ac:dyDescent="0.3">
      <c r="B268" s="7">
        <v>44430</v>
      </c>
      <c r="C268" s="3">
        <f t="shared" si="9"/>
        <v>8</v>
      </c>
      <c r="D268" s="3">
        <f t="shared" si="8"/>
        <v>2021</v>
      </c>
      <c r="E268" s="6">
        <v>49321.65</v>
      </c>
    </row>
    <row r="269" spans="2:5" x14ac:dyDescent="0.3">
      <c r="B269" s="7">
        <v>44431</v>
      </c>
      <c r="C269" s="3">
        <f t="shared" si="9"/>
        <v>8</v>
      </c>
      <c r="D269" s="3">
        <f t="shared" si="8"/>
        <v>2021</v>
      </c>
      <c r="E269" s="6">
        <v>49546.15</v>
      </c>
    </row>
    <row r="270" spans="2:5" x14ac:dyDescent="0.3">
      <c r="B270" s="7">
        <v>44432</v>
      </c>
      <c r="C270" s="3">
        <f t="shared" si="9"/>
        <v>8</v>
      </c>
      <c r="D270" s="3">
        <f t="shared" si="8"/>
        <v>2021</v>
      </c>
      <c r="E270" s="6">
        <v>47706.12</v>
      </c>
    </row>
    <row r="271" spans="2:5" x14ac:dyDescent="0.3">
      <c r="B271" s="7">
        <v>44433</v>
      </c>
      <c r="C271" s="3">
        <f t="shared" si="9"/>
        <v>8</v>
      </c>
      <c r="D271" s="3">
        <f t="shared" si="8"/>
        <v>2021</v>
      </c>
      <c r="E271" s="6">
        <v>48960.79</v>
      </c>
    </row>
    <row r="272" spans="2:5" x14ac:dyDescent="0.3">
      <c r="B272" s="7">
        <v>44434</v>
      </c>
      <c r="C272" s="3">
        <f t="shared" si="9"/>
        <v>8</v>
      </c>
      <c r="D272" s="3">
        <f t="shared" si="8"/>
        <v>2021</v>
      </c>
      <c r="E272" s="6">
        <v>46942.22</v>
      </c>
    </row>
    <row r="273" spans="2:5" x14ac:dyDescent="0.3">
      <c r="B273" s="7">
        <v>44435</v>
      </c>
      <c r="C273" s="3">
        <f t="shared" si="9"/>
        <v>8</v>
      </c>
      <c r="D273" s="3">
        <f t="shared" si="8"/>
        <v>2021</v>
      </c>
      <c r="E273" s="6">
        <v>49058.67</v>
      </c>
    </row>
    <row r="274" spans="2:5" x14ac:dyDescent="0.3">
      <c r="B274" s="7">
        <v>44436</v>
      </c>
      <c r="C274" s="3">
        <f t="shared" si="9"/>
        <v>8</v>
      </c>
      <c r="D274" s="3">
        <f t="shared" si="8"/>
        <v>2021</v>
      </c>
      <c r="E274" s="6">
        <v>48902.400000000001</v>
      </c>
    </row>
    <row r="275" spans="2:5" x14ac:dyDescent="0.3">
      <c r="B275" s="7">
        <v>44437</v>
      </c>
      <c r="C275" s="3">
        <f t="shared" si="9"/>
        <v>8</v>
      </c>
      <c r="D275" s="3">
        <f t="shared" si="8"/>
        <v>2021</v>
      </c>
      <c r="E275" s="6">
        <v>48829.83</v>
      </c>
    </row>
    <row r="276" spans="2:5" x14ac:dyDescent="0.3">
      <c r="B276" s="7">
        <v>44438</v>
      </c>
      <c r="C276" s="3">
        <f t="shared" si="9"/>
        <v>8</v>
      </c>
      <c r="D276" s="3">
        <f t="shared" si="8"/>
        <v>2021</v>
      </c>
      <c r="E276" s="6">
        <v>47054.98</v>
      </c>
    </row>
    <row r="277" spans="2:5" x14ac:dyDescent="0.3">
      <c r="B277" s="7">
        <v>44439</v>
      </c>
      <c r="C277" s="3">
        <f t="shared" si="9"/>
        <v>8</v>
      </c>
      <c r="D277" s="3">
        <f t="shared" si="8"/>
        <v>2021</v>
      </c>
      <c r="E277" s="6">
        <v>47166.69</v>
      </c>
    </row>
    <row r="278" spans="2:5" x14ac:dyDescent="0.3">
      <c r="B278" s="7">
        <v>44440</v>
      </c>
      <c r="C278" s="3">
        <f t="shared" si="9"/>
        <v>9</v>
      </c>
      <c r="D278" s="3">
        <f t="shared" si="8"/>
        <v>2021</v>
      </c>
      <c r="E278" s="6">
        <v>48847.03</v>
      </c>
    </row>
    <row r="279" spans="2:5" x14ac:dyDescent="0.3">
      <c r="B279" s="7">
        <v>44441</v>
      </c>
      <c r="C279" s="3">
        <f t="shared" si="9"/>
        <v>9</v>
      </c>
      <c r="D279" s="3">
        <f t="shared" si="8"/>
        <v>2021</v>
      </c>
      <c r="E279" s="6">
        <v>49327.72</v>
      </c>
    </row>
    <row r="280" spans="2:5" x14ac:dyDescent="0.3">
      <c r="B280" s="7">
        <v>44442</v>
      </c>
      <c r="C280" s="3">
        <f t="shared" si="9"/>
        <v>9</v>
      </c>
      <c r="D280" s="3">
        <f t="shared" si="8"/>
        <v>2021</v>
      </c>
      <c r="E280" s="6">
        <v>50025.37</v>
      </c>
    </row>
    <row r="281" spans="2:5" x14ac:dyDescent="0.3">
      <c r="B281" s="7">
        <v>44443</v>
      </c>
      <c r="C281" s="3">
        <f t="shared" si="9"/>
        <v>9</v>
      </c>
      <c r="D281" s="3">
        <f t="shared" si="8"/>
        <v>2021</v>
      </c>
      <c r="E281" s="6">
        <v>49944.63</v>
      </c>
    </row>
    <row r="282" spans="2:5" x14ac:dyDescent="0.3">
      <c r="B282" s="7">
        <v>44444</v>
      </c>
      <c r="C282" s="3">
        <f t="shared" si="9"/>
        <v>9</v>
      </c>
      <c r="D282" s="3">
        <f t="shared" si="8"/>
        <v>2021</v>
      </c>
      <c r="E282" s="6">
        <v>51753.41</v>
      </c>
    </row>
    <row r="283" spans="2:5" x14ac:dyDescent="0.3">
      <c r="B283" s="7">
        <v>44445</v>
      </c>
      <c r="C283" s="3">
        <f t="shared" si="9"/>
        <v>9</v>
      </c>
      <c r="D283" s="3">
        <f t="shared" si="8"/>
        <v>2021</v>
      </c>
      <c r="E283" s="6">
        <v>52633.54</v>
      </c>
    </row>
    <row r="284" spans="2:5" x14ac:dyDescent="0.3">
      <c r="B284" s="7">
        <v>44446</v>
      </c>
      <c r="C284" s="3">
        <f t="shared" si="9"/>
        <v>9</v>
      </c>
      <c r="D284" s="3">
        <f t="shared" si="8"/>
        <v>2021</v>
      </c>
      <c r="E284" s="6">
        <v>46811.13</v>
      </c>
    </row>
    <row r="285" spans="2:5" x14ac:dyDescent="0.3">
      <c r="B285" s="7">
        <v>44447</v>
      </c>
      <c r="C285" s="3">
        <f t="shared" si="9"/>
        <v>9</v>
      </c>
      <c r="D285" s="3">
        <f t="shared" si="8"/>
        <v>2021</v>
      </c>
      <c r="E285" s="6">
        <v>46091.39</v>
      </c>
    </row>
    <row r="286" spans="2:5" x14ac:dyDescent="0.3">
      <c r="B286" s="7">
        <v>44448</v>
      </c>
      <c r="C286" s="3">
        <f t="shared" si="9"/>
        <v>9</v>
      </c>
      <c r="D286" s="3">
        <f t="shared" si="8"/>
        <v>2021</v>
      </c>
      <c r="E286" s="6">
        <v>46391.42</v>
      </c>
    </row>
    <row r="287" spans="2:5" x14ac:dyDescent="0.3">
      <c r="B287" s="7">
        <v>44449</v>
      </c>
      <c r="C287" s="3">
        <f t="shared" si="9"/>
        <v>9</v>
      </c>
      <c r="D287" s="3">
        <f t="shared" si="8"/>
        <v>2021</v>
      </c>
      <c r="E287" s="6">
        <v>44883.91</v>
      </c>
    </row>
    <row r="288" spans="2:5" x14ac:dyDescent="0.3">
      <c r="B288" s="7">
        <v>44450</v>
      </c>
      <c r="C288" s="3">
        <f t="shared" si="9"/>
        <v>9</v>
      </c>
      <c r="D288" s="3">
        <f t="shared" si="8"/>
        <v>2021</v>
      </c>
      <c r="E288" s="6">
        <v>45201.46</v>
      </c>
    </row>
    <row r="289" spans="2:5" x14ac:dyDescent="0.3">
      <c r="B289" s="7">
        <v>44451</v>
      </c>
      <c r="C289" s="3">
        <f t="shared" si="9"/>
        <v>9</v>
      </c>
      <c r="D289" s="3">
        <f t="shared" si="8"/>
        <v>2021</v>
      </c>
      <c r="E289" s="6">
        <v>46063.27</v>
      </c>
    </row>
    <row r="290" spans="2:5" x14ac:dyDescent="0.3">
      <c r="B290" s="7">
        <v>44452</v>
      </c>
      <c r="C290" s="3">
        <f t="shared" si="9"/>
        <v>9</v>
      </c>
      <c r="D290" s="3">
        <f t="shared" si="8"/>
        <v>2021</v>
      </c>
      <c r="E290" s="6">
        <v>44963.07</v>
      </c>
    </row>
    <row r="291" spans="2:5" x14ac:dyDescent="0.3">
      <c r="B291" s="7">
        <v>44453</v>
      </c>
      <c r="C291" s="3">
        <f t="shared" si="9"/>
        <v>9</v>
      </c>
      <c r="D291" s="3">
        <f t="shared" si="8"/>
        <v>2021</v>
      </c>
      <c r="E291" s="6">
        <v>47092.49</v>
      </c>
    </row>
    <row r="292" spans="2:5" x14ac:dyDescent="0.3">
      <c r="B292" s="7">
        <v>44454</v>
      </c>
      <c r="C292" s="3">
        <f t="shared" si="9"/>
        <v>9</v>
      </c>
      <c r="D292" s="3">
        <f t="shared" si="8"/>
        <v>2021</v>
      </c>
      <c r="E292" s="6">
        <v>48176.35</v>
      </c>
    </row>
    <row r="293" spans="2:5" x14ac:dyDescent="0.3">
      <c r="B293" s="7">
        <v>44455</v>
      </c>
      <c r="C293" s="3">
        <f t="shared" si="9"/>
        <v>9</v>
      </c>
      <c r="D293" s="3">
        <f t="shared" si="8"/>
        <v>2021</v>
      </c>
      <c r="E293" s="6">
        <v>47783.360000000001</v>
      </c>
    </row>
    <row r="294" spans="2:5" x14ac:dyDescent="0.3">
      <c r="B294" s="7">
        <v>44456</v>
      </c>
      <c r="C294" s="3">
        <f t="shared" si="9"/>
        <v>9</v>
      </c>
      <c r="D294" s="3">
        <f t="shared" si="8"/>
        <v>2021</v>
      </c>
      <c r="E294" s="6">
        <v>47267.519999999997</v>
      </c>
    </row>
    <row r="295" spans="2:5" x14ac:dyDescent="0.3">
      <c r="B295" s="7">
        <v>44457</v>
      </c>
      <c r="C295" s="3">
        <f t="shared" si="9"/>
        <v>9</v>
      </c>
      <c r="D295" s="3">
        <f t="shared" si="8"/>
        <v>2021</v>
      </c>
      <c r="E295" s="6">
        <v>48278.36</v>
      </c>
    </row>
    <row r="296" spans="2:5" x14ac:dyDescent="0.3">
      <c r="B296" s="7">
        <v>44458</v>
      </c>
      <c r="C296" s="3">
        <f t="shared" si="9"/>
        <v>9</v>
      </c>
      <c r="D296" s="3">
        <f t="shared" si="8"/>
        <v>2021</v>
      </c>
      <c r="E296" s="6">
        <v>47260.22</v>
      </c>
    </row>
    <row r="297" spans="2:5" x14ac:dyDescent="0.3">
      <c r="B297" s="7">
        <v>44459</v>
      </c>
      <c r="C297" s="3">
        <f t="shared" si="9"/>
        <v>9</v>
      </c>
      <c r="D297" s="3">
        <f t="shared" si="8"/>
        <v>2021</v>
      </c>
      <c r="E297" s="6">
        <v>42843.8</v>
      </c>
    </row>
    <row r="298" spans="2:5" x14ac:dyDescent="0.3">
      <c r="B298" s="7">
        <v>44460</v>
      </c>
      <c r="C298" s="3">
        <f t="shared" si="9"/>
        <v>9</v>
      </c>
      <c r="D298" s="3">
        <f t="shared" si="8"/>
        <v>2021</v>
      </c>
      <c r="E298" s="6">
        <v>40693.68</v>
      </c>
    </row>
    <row r="299" spans="2:5" x14ac:dyDescent="0.3">
      <c r="B299" s="7">
        <v>44461</v>
      </c>
      <c r="C299" s="3">
        <f t="shared" si="9"/>
        <v>9</v>
      </c>
      <c r="D299" s="3">
        <f t="shared" si="8"/>
        <v>2021</v>
      </c>
      <c r="E299" s="6">
        <v>43574.51</v>
      </c>
    </row>
    <row r="300" spans="2:5" x14ac:dyDescent="0.3">
      <c r="B300" s="7">
        <v>44462</v>
      </c>
      <c r="C300" s="3">
        <f t="shared" si="9"/>
        <v>9</v>
      </c>
      <c r="D300" s="3">
        <f t="shared" si="8"/>
        <v>2021</v>
      </c>
      <c r="E300" s="6">
        <v>44895.1</v>
      </c>
    </row>
    <row r="301" spans="2:5" x14ac:dyDescent="0.3">
      <c r="B301" s="7">
        <v>44463</v>
      </c>
      <c r="C301" s="3">
        <f t="shared" si="9"/>
        <v>9</v>
      </c>
      <c r="D301" s="3">
        <f t="shared" si="8"/>
        <v>2021</v>
      </c>
      <c r="E301" s="6">
        <v>42839.75</v>
      </c>
    </row>
    <row r="302" spans="2:5" x14ac:dyDescent="0.3">
      <c r="B302" s="7">
        <v>44464</v>
      </c>
      <c r="C302" s="3">
        <f t="shared" si="9"/>
        <v>9</v>
      </c>
      <c r="D302" s="3">
        <f t="shared" si="8"/>
        <v>2021</v>
      </c>
      <c r="E302" s="6">
        <v>42716.59</v>
      </c>
    </row>
    <row r="303" spans="2:5" x14ac:dyDescent="0.3">
      <c r="B303" s="7">
        <v>44465</v>
      </c>
      <c r="C303" s="3">
        <f t="shared" si="9"/>
        <v>9</v>
      </c>
      <c r="D303" s="3">
        <f t="shared" si="8"/>
        <v>2021</v>
      </c>
      <c r="E303" s="6">
        <v>43208.54</v>
      </c>
    </row>
    <row r="304" spans="2:5" x14ac:dyDescent="0.3">
      <c r="B304" s="7">
        <v>44466</v>
      </c>
      <c r="C304" s="3">
        <f t="shared" si="9"/>
        <v>9</v>
      </c>
      <c r="D304" s="3">
        <f t="shared" si="8"/>
        <v>2021</v>
      </c>
      <c r="E304" s="6">
        <v>42235.73</v>
      </c>
    </row>
    <row r="305" spans="2:5" x14ac:dyDescent="0.3">
      <c r="B305" s="7">
        <v>44467</v>
      </c>
      <c r="C305" s="3">
        <f t="shared" si="9"/>
        <v>9</v>
      </c>
      <c r="D305" s="3">
        <f t="shared" si="8"/>
        <v>2021</v>
      </c>
      <c r="E305" s="6">
        <v>41034.54</v>
      </c>
    </row>
    <row r="306" spans="2:5" x14ac:dyDescent="0.3">
      <c r="B306" s="7">
        <v>44468</v>
      </c>
      <c r="C306" s="3">
        <f t="shared" si="9"/>
        <v>9</v>
      </c>
      <c r="D306" s="3">
        <f t="shared" si="8"/>
        <v>2021</v>
      </c>
      <c r="E306" s="6">
        <v>41564.36</v>
      </c>
    </row>
    <row r="307" spans="2:5" x14ac:dyDescent="0.3">
      <c r="B307" s="7">
        <v>44469</v>
      </c>
      <c r="C307" s="3">
        <f t="shared" si="9"/>
        <v>9</v>
      </c>
      <c r="D307" s="3">
        <f t="shared" si="8"/>
        <v>2021</v>
      </c>
      <c r="E307" s="6">
        <v>43790.9</v>
      </c>
    </row>
    <row r="308" spans="2:5" x14ac:dyDescent="0.3">
      <c r="B308" s="7">
        <v>44470</v>
      </c>
      <c r="C308" s="3">
        <f t="shared" si="9"/>
        <v>10</v>
      </c>
      <c r="D308" s="3">
        <f t="shared" si="8"/>
        <v>2021</v>
      </c>
      <c r="E308" s="6">
        <v>48116.94</v>
      </c>
    </row>
    <row r="309" spans="2:5" x14ac:dyDescent="0.3">
      <c r="B309" s="7">
        <v>44471</v>
      </c>
      <c r="C309" s="3">
        <f t="shared" si="9"/>
        <v>10</v>
      </c>
      <c r="D309" s="3">
        <f t="shared" si="8"/>
        <v>2021</v>
      </c>
      <c r="E309" s="6">
        <v>47711.49</v>
      </c>
    </row>
    <row r="310" spans="2:5" x14ac:dyDescent="0.3">
      <c r="B310" s="7">
        <v>44472</v>
      </c>
      <c r="C310" s="3">
        <f t="shared" si="9"/>
        <v>10</v>
      </c>
      <c r="D310" s="3">
        <f t="shared" si="8"/>
        <v>2021</v>
      </c>
      <c r="E310" s="6">
        <v>48199.95</v>
      </c>
    </row>
    <row r="311" spans="2:5" x14ac:dyDescent="0.3">
      <c r="B311" s="7">
        <v>44473</v>
      </c>
      <c r="C311" s="3">
        <f t="shared" si="9"/>
        <v>10</v>
      </c>
      <c r="D311" s="3">
        <f t="shared" si="8"/>
        <v>2021</v>
      </c>
      <c r="E311" s="6">
        <v>49112.9</v>
      </c>
    </row>
    <row r="312" spans="2:5" x14ac:dyDescent="0.3">
      <c r="B312" s="7">
        <v>44474</v>
      </c>
      <c r="C312" s="3">
        <f t="shared" si="9"/>
        <v>10</v>
      </c>
      <c r="D312" s="3">
        <f t="shared" si="8"/>
        <v>2021</v>
      </c>
      <c r="E312" s="6">
        <v>51514.81</v>
      </c>
    </row>
    <row r="313" spans="2:5" x14ac:dyDescent="0.3">
      <c r="B313" s="7">
        <v>44475</v>
      </c>
      <c r="C313" s="3">
        <f t="shared" si="9"/>
        <v>10</v>
      </c>
      <c r="D313" s="3">
        <f t="shared" si="8"/>
        <v>2021</v>
      </c>
      <c r="E313" s="6">
        <v>55361.45</v>
      </c>
    </row>
    <row r="314" spans="2:5" x14ac:dyDescent="0.3">
      <c r="B314" s="7">
        <v>44476</v>
      </c>
      <c r="C314" s="3">
        <f t="shared" si="9"/>
        <v>10</v>
      </c>
      <c r="D314" s="3">
        <f t="shared" si="8"/>
        <v>2021</v>
      </c>
      <c r="E314" s="6">
        <v>53805.99</v>
      </c>
    </row>
    <row r="315" spans="2:5" x14ac:dyDescent="0.3">
      <c r="B315" s="7">
        <v>44477</v>
      </c>
      <c r="C315" s="3">
        <f t="shared" si="9"/>
        <v>10</v>
      </c>
      <c r="D315" s="3">
        <f t="shared" si="8"/>
        <v>2021</v>
      </c>
      <c r="E315" s="6">
        <v>53967.85</v>
      </c>
    </row>
    <row r="316" spans="2:5" x14ac:dyDescent="0.3">
      <c r="B316" s="7">
        <v>44478</v>
      </c>
      <c r="C316" s="3">
        <f t="shared" si="9"/>
        <v>10</v>
      </c>
      <c r="D316" s="3">
        <f t="shared" si="8"/>
        <v>2021</v>
      </c>
      <c r="E316" s="6">
        <v>54968.22</v>
      </c>
    </row>
    <row r="317" spans="2:5" x14ac:dyDescent="0.3">
      <c r="B317" s="7">
        <v>44479</v>
      </c>
      <c r="C317" s="3">
        <f t="shared" si="9"/>
        <v>10</v>
      </c>
      <c r="D317" s="3">
        <f t="shared" si="8"/>
        <v>2021</v>
      </c>
      <c r="E317" s="6">
        <v>54771.58</v>
      </c>
    </row>
    <row r="318" spans="2:5" x14ac:dyDescent="0.3">
      <c r="B318" s="7">
        <v>44480</v>
      </c>
      <c r="C318" s="3">
        <f t="shared" si="9"/>
        <v>10</v>
      </c>
      <c r="D318" s="3">
        <f t="shared" si="8"/>
        <v>2021</v>
      </c>
      <c r="E318" s="6">
        <v>57484.79</v>
      </c>
    </row>
    <row r="319" spans="2:5" x14ac:dyDescent="0.3">
      <c r="B319" s="7">
        <v>44481</v>
      </c>
      <c r="C319" s="3">
        <f t="shared" si="9"/>
        <v>10</v>
      </c>
      <c r="D319" s="3">
        <f t="shared" si="8"/>
        <v>2021</v>
      </c>
      <c r="E319" s="6">
        <v>56041.06</v>
      </c>
    </row>
    <row r="320" spans="2:5" x14ac:dyDescent="0.3">
      <c r="B320" s="7">
        <v>44482</v>
      </c>
      <c r="C320" s="3">
        <f t="shared" si="9"/>
        <v>10</v>
      </c>
      <c r="D320" s="3">
        <f t="shared" si="8"/>
        <v>2021</v>
      </c>
      <c r="E320" s="6">
        <v>57401.1</v>
      </c>
    </row>
    <row r="321" spans="2:5" x14ac:dyDescent="0.3">
      <c r="B321" s="7">
        <v>44483</v>
      </c>
      <c r="C321" s="3">
        <f t="shared" si="9"/>
        <v>10</v>
      </c>
      <c r="D321" s="3">
        <f t="shared" si="8"/>
        <v>2021</v>
      </c>
      <c r="E321" s="6">
        <v>57321.53</v>
      </c>
    </row>
    <row r="322" spans="2:5" x14ac:dyDescent="0.3">
      <c r="B322" s="7">
        <v>44484</v>
      </c>
      <c r="C322" s="3">
        <f t="shared" si="9"/>
        <v>10</v>
      </c>
      <c r="D322" s="3">
        <f t="shared" si="8"/>
        <v>2021</v>
      </c>
      <c r="E322" s="6">
        <v>61593.95</v>
      </c>
    </row>
    <row r="323" spans="2:5" x14ac:dyDescent="0.3">
      <c r="B323" s="7">
        <v>44485</v>
      </c>
      <c r="C323" s="3">
        <f t="shared" si="9"/>
        <v>10</v>
      </c>
      <c r="D323" s="3">
        <f t="shared" si="8"/>
        <v>2021</v>
      </c>
      <c r="E323" s="6">
        <v>60892.18</v>
      </c>
    </row>
    <row r="324" spans="2:5" x14ac:dyDescent="0.3">
      <c r="B324" s="7">
        <v>44486</v>
      </c>
      <c r="C324" s="3">
        <f t="shared" si="9"/>
        <v>10</v>
      </c>
      <c r="D324" s="3">
        <f t="shared" si="8"/>
        <v>2021</v>
      </c>
      <c r="E324" s="6">
        <v>61553.62</v>
      </c>
    </row>
    <row r="325" spans="2:5" x14ac:dyDescent="0.3">
      <c r="B325" s="7">
        <v>44487</v>
      </c>
      <c r="C325" s="3">
        <f t="shared" si="9"/>
        <v>10</v>
      </c>
      <c r="D325" s="3">
        <f t="shared" ref="D325:D368" si="10">YEAR(B325)</f>
        <v>2021</v>
      </c>
      <c r="E325" s="6">
        <v>62026.080000000002</v>
      </c>
    </row>
    <row r="326" spans="2:5" x14ac:dyDescent="0.3">
      <c r="B326" s="7">
        <v>44488</v>
      </c>
      <c r="C326" s="3">
        <f t="shared" ref="C326:C368" si="11">MONTH(B326)</f>
        <v>10</v>
      </c>
      <c r="D326" s="3">
        <f t="shared" si="10"/>
        <v>2021</v>
      </c>
      <c r="E326" s="6">
        <v>64261.99</v>
      </c>
    </row>
    <row r="327" spans="2:5" x14ac:dyDescent="0.3">
      <c r="B327" s="7">
        <v>44489</v>
      </c>
      <c r="C327" s="3">
        <f t="shared" si="11"/>
        <v>10</v>
      </c>
      <c r="D327" s="3">
        <f t="shared" si="10"/>
        <v>2021</v>
      </c>
      <c r="E327" s="6">
        <v>65992.84</v>
      </c>
    </row>
    <row r="328" spans="2:5" x14ac:dyDescent="0.3">
      <c r="B328" s="7">
        <v>44490</v>
      </c>
      <c r="C328" s="3">
        <f t="shared" si="11"/>
        <v>10</v>
      </c>
      <c r="D328" s="3">
        <f t="shared" si="10"/>
        <v>2021</v>
      </c>
      <c r="E328" s="6">
        <v>62210.17</v>
      </c>
    </row>
    <row r="329" spans="2:5" x14ac:dyDescent="0.3">
      <c r="B329" s="7">
        <v>44491</v>
      </c>
      <c r="C329" s="3">
        <f t="shared" si="11"/>
        <v>10</v>
      </c>
      <c r="D329" s="3">
        <f t="shared" si="10"/>
        <v>2021</v>
      </c>
      <c r="E329" s="6">
        <v>60692.26</v>
      </c>
    </row>
    <row r="330" spans="2:5" x14ac:dyDescent="0.3">
      <c r="B330" s="7">
        <v>44492</v>
      </c>
      <c r="C330" s="3">
        <f t="shared" si="11"/>
        <v>10</v>
      </c>
      <c r="D330" s="3">
        <f t="shared" si="10"/>
        <v>2021</v>
      </c>
      <c r="E330" s="6">
        <v>61393.62</v>
      </c>
    </row>
    <row r="331" spans="2:5" x14ac:dyDescent="0.3">
      <c r="B331" s="7">
        <v>44493</v>
      </c>
      <c r="C331" s="3">
        <f t="shared" si="11"/>
        <v>10</v>
      </c>
      <c r="D331" s="3">
        <f t="shared" si="10"/>
        <v>2021</v>
      </c>
      <c r="E331" s="6">
        <v>60930.84</v>
      </c>
    </row>
    <row r="332" spans="2:5" x14ac:dyDescent="0.3">
      <c r="B332" s="7">
        <v>44494</v>
      </c>
      <c r="C332" s="3">
        <f t="shared" si="11"/>
        <v>10</v>
      </c>
      <c r="D332" s="3">
        <f t="shared" si="10"/>
        <v>2021</v>
      </c>
      <c r="E332" s="6">
        <v>63039.83</v>
      </c>
    </row>
    <row r="333" spans="2:5" x14ac:dyDescent="0.3">
      <c r="B333" s="7">
        <v>44495</v>
      </c>
      <c r="C333" s="3">
        <f t="shared" si="11"/>
        <v>10</v>
      </c>
      <c r="D333" s="3">
        <f t="shared" si="10"/>
        <v>2021</v>
      </c>
      <c r="E333" s="6">
        <v>60363.79</v>
      </c>
    </row>
    <row r="334" spans="2:5" x14ac:dyDescent="0.3">
      <c r="B334" s="7">
        <v>44496</v>
      </c>
      <c r="C334" s="3">
        <f t="shared" si="11"/>
        <v>10</v>
      </c>
      <c r="D334" s="3">
        <f t="shared" si="10"/>
        <v>2021</v>
      </c>
      <c r="E334" s="6">
        <v>58482.39</v>
      </c>
    </row>
    <row r="335" spans="2:5" x14ac:dyDescent="0.3">
      <c r="B335" s="7">
        <v>44497</v>
      </c>
      <c r="C335" s="3">
        <f t="shared" si="11"/>
        <v>10</v>
      </c>
      <c r="D335" s="3">
        <f t="shared" si="10"/>
        <v>2021</v>
      </c>
      <c r="E335" s="6">
        <v>60622.14</v>
      </c>
    </row>
    <row r="336" spans="2:5" x14ac:dyDescent="0.3">
      <c r="B336" s="7">
        <v>44498</v>
      </c>
      <c r="C336" s="3">
        <f t="shared" si="11"/>
        <v>10</v>
      </c>
      <c r="D336" s="3">
        <f t="shared" si="10"/>
        <v>2021</v>
      </c>
      <c r="E336" s="6">
        <v>62227.96</v>
      </c>
    </row>
    <row r="337" spans="2:5" x14ac:dyDescent="0.3">
      <c r="B337" s="7">
        <v>44499</v>
      </c>
      <c r="C337" s="3">
        <f t="shared" si="11"/>
        <v>10</v>
      </c>
      <c r="D337" s="3">
        <f t="shared" si="10"/>
        <v>2021</v>
      </c>
      <c r="E337" s="6">
        <v>61888.83</v>
      </c>
    </row>
    <row r="338" spans="2:5" x14ac:dyDescent="0.3">
      <c r="B338" s="7">
        <v>44500</v>
      </c>
      <c r="C338" s="3">
        <f t="shared" si="11"/>
        <v>10</v>
      </c>
      <c r="D338" s="3">
        <f t="shared" si="10"/>
        <v>2021</v>
      </c>
      <c r="E338" s="6">
        <v>61318.96</v>
      </c>
    </row>
    <row r="339" spans="2:5" x14ac:dyDescent="0.3">
      <c r="B339" s="7">
        <v>44501</v>
      </c>
      <c r="C339" s="3">
        <f t="shared" si="11"/>
        <v>11</v>
      </c>
      <c r="D339" s="3">
        <f t="shared" si="10"/>
        <v>2021</v>
      </c>
      <c r="E339" s="6">
        <v>61004.41</v>
      </c>
    </row>
    <row r="340" spans="2:5" x14ac:dyDescent="0.3">
      <c r="B340" s="7">
        <v>44502</v>
      </c>
      <c r="C340" s="3">
        <f t="shared" si="11"/>
        <v>11</v>
      </c>
      <c r="D340" s="3">
        <f t="shared" si="10"/>
        <v>2021</v>
      </c>
      <c r="E340" s="6">
        <v>63226.400000000001</v>
      </c>
    </row>
    <row r="341" spans="2:5" x14ac:dyDescent="0.3">
      <c r="B341" s="7">
        <v>44503</v>
      </c>
      <c r="C341" s="3">
        <f t="shared" si="11"/>
        <v>11</v>
      </c>
      <c r="D341" s="3">
        <f t="shared" si="10"/>
        <v>2021</v>
      </c>
      <c r="E341" s="6">
        <v>62970.05</v>
      </c>
    </row>
    <row r="342" spans="2:5" x14ac:dyDescent="0.3">
      <c r="B342" s="7">
        <v>44504</v>
      </c>
      <c r="C342" s="3">
        <f t="shared" si="11"/>
        <v>11</v>
      </c>
      <c r="D342" s="3">
        <f t="shared" si="10"/>
        <v>2021</v>
      </c>
      <c r="E342" s="6">
        <v>61452.23</v>
      </c>
    </row>
    <row r="343" spans="2:5" x14ac:dyDescent="0.3">
      <c r="B343" s="7">
        <v>44505</v>
      </c>
      <c r="C343" s="3">
        <f t="shared" si="11"/>
        <v>11</v>
      </c>
      <c r="D343" s="3">
        <f t="shared" si="10"/>
        <v>2021</v>
      </c>
      <c r="E343" s="6">
        <v>61125.67</v>
      </c>
    </row>
    <row r="344" spans="2:5" x14ac:dyDescent="0.3">
      <c r="B344" s="7">
        <v>44506</v>
      </c>
      <c r="C344" s="3">
        <f t="shared" si="11"/>
        <v>11</v>
      </c>
      <c r="D344" s="3">
        <f t="shared" si="10"/>
        <v>2021</v>
      </c>
      <c r="E344" s="6">
        <v>61527.48</v>
      </c>
    </row>
    <row r="345" spans="2:5" x14ac:dyDescent="0.3">
      <c r="B345" s="7">
        <v>44507</v>
      </c>
      <c r="C345" s="3">
        <f t="shared" si="11"/>
        <v>11</v>
      </c>
      <c r="D345" s="3">
        <f t="shared" si="10"/>
        <v>2021</v>
      </c>
      <c r="E345" s="6">
        <v>63326.99</v>
      </c>
    </row>
    <row r="346" spans="2:5" x14ac:dyDescent="0.3">
      <c r="B346" s="7">
        <v>44508</v>
      </c>
      <c r="C346" s="3">
        <f t="shared" si="11"/>
        <v>11</v>
      </c>
      <c r="D346" s="3">
        <f t="shared" si="10"/>
        <v>2021</v>
      </c>
      <c r="E346" s="6">
        <v>67566.83</v>
      </c>
    </row>
    <row r="347" spans="2:5" x14ac:dyDescent="0.3">
      <c r="B347" s="7">
        <v>44509</v>
      </c>
      <c r="C347" s="3">
        <f t="shared" si="11"/>
        <v>11</v>
      </c>
      <c r="D347" s="3">
        <f t="shared" si="10"/>
        <v>2021</v>
      </c>
      <c r="E347" s="6">
        <v>66971.83</v>
      </c>
    </row>
    <row r="348" spans="2:5" x14ac:dyDescent="0.3">
      <c r="B348" s="7">
        <v>44510</v>
      </c>
      <c r="C348" s="3">
        <f t="shared" si="11"/>
        <v>11</v>
      </c>
      <c r="D348" s="3">
        <f t="shared" si="10"/>
        <v>2021</v>
      </c>
      <c r="E348" s="6">
        <v>64995.23</v>
      </c>
    </row>
    <row r="349" spans="2:5" x14ac:dyDescent="0.3">
      <c r="B349" s="7">
        <v>44511</v>
      </c>
      <c r="C349" s="3">
        <f t="shared" si="11"/>
        <v>11</v>
      </c>
      <c r="D349" s="3">
        <f t="shared" si="10"/>
        <v>2021</v>
      </c>
      <c r="E349" s="6">
        <v>64949.96</v>
      </c>
    </row>
    <row r="350" spans="2:5" x14ac:dyDescent="0.3">
      <c r="B350" s="7">
        <v>44512</v>
      </c>
      <c r="C350" s="3">
        <f t="shared" si="11"/>
        <v>11</v>
      </c>
      <c r="D350" s="3">
        <f t="shared" si="10"/>
        <v>2021</v>
      </c>
      <c r="E350" s="6">
        <v>64155.94</v>
      </c>
    </row>
    <row r="351" spans="2:5" x14ac:dyDescent="0.3">
      <c r="B351" s="7">
        <v>44513</v>
      </c>
      <c r="C351" s="3">
        <f t="shared" si="11"/>
        <v>11</v>
      </c>
      <c r="D351" s="3">
        <f t="shared" si="10"/>
        <v>2021</v>
      </c>
      <c r="E351" s="6">
        <v>64469.53</v>
      </c>
    </row>
    <row r="352" spans="2:5" x14ac:dyDescent="0.3">
      <c r="B352" s="7">
        <v>44514</v>
      </c>
      <c r="C352" s="3">
        <f t="shared" si="11"/>
        <v>11</v>
      </c>
      <c r="D352" s="3">
        <f t="shared" si="10"/>
        <v>2021</v>
      </c>
      <c r="E352" s="6">
        <v>65466.84</v>
      </c>
    </row>
    <row r="353" spans="2:5" x14ac:dyDescent="0.3">
      <c r="B353" s="7">
        <v>44515</v>
      </c>
      <c r="C353" s="3">
        <f t="shared" si="11"/>
        <v>11</v>
      </c>
      <c r="D353" s="3">
        <f t="shared" si="10"/>
        <v>2021</v>
      </c>
      <c r="E353" s="6">
        <v>63557.87</v>
      </c>
    </row>
    <row r="354" spans="2:5" x14ac:dyDescent="0.3">
      <c r="B354" s="7">
        <v>44516</v>
      </c>
      <c r="C354" s="3">
        <f t="shared" si="11"/>
        <v>11</v>
      </c>
      <c r="D354" s="3">
        <f t="shared" si="10"/>
        <v>2021</v>
      </c>
      <c r="E354" s="6">
        <v>60161.25</v>
      </c>
    </row>
    <row r="355" spans="2:5" x14ac:dyDescent="0.3">
      <c r="B355" s="7">
        <v>44517</v>
      </c>
      <c r="C355" s="3">
        <f t="shared" si="11"/>
        <v>11</v>
      </c>
      <c r="D355" s="3">
        <f t="shared" si="10"/>
        <v>2021</v>
      </c>
      <c r="E355" s="6">
        <v>60368.01</v>
      </c>
    </row>
    <row r="356" spans="2:5" x14ac:dyDescent="0.3">
      <c r="B356" s="7">
        <v>44518</v>
      </c>
      <c r="C356" s="3">
        <f t="shared" si="11"/>
        <v>11</v>
      </c>
      <c r="D356" s="3">
        <f t="shared" si="10"/>
        <v>2021</v>
      </c>
      <c r="E356" s="6">
        <v>56942.14</v>
      </c>
    </row>
    <row r="357" spans="2:5" x14ac:dyDescent="0.3">
      <c r="B357" s="7">
        <v>44519</v>
      </c>
      <c r="C357" s="3">
        <f t="shared" si="11"/>
        <v>11</v>
      </c>
      <c r="D357" s="3">
        <f t="shared" si="10"/>
        <v>2021</v>
      </c>
      <c r="E357" s="6">
        <v>58119.58</v>
      </c>
    </row>
    <row r="358" spans="2:5" x14ac:dyDescent="0.3">
      <c r="B358" s="7">
        <v>44520</v>
      </c>
      <c r="C358" s="3">
        <f t="shared" si="11"/>
        <v>11</v>
      </c>
      <c r="D358" s="3">
        <f t="shared" si="10"/>
        <v>2021</v>
      </c>
      <c r="E358" s="6">
        <v>59697.2</v>
      </c>
    </row>
    <row r="359" spans="2:5" x14ac:dyDescent="0.3">
      <c r="B359" s="7">
        <v>44521</v>
      </c>
      <c r="C359" s="3">
        <f t="shared" si="11"/>
        <v>11</v>
      </c>
      <c r="D359" s="3">
        <f t="shared" si="10"/>
        <v>2021</v>
      </c>
      <c r="E359" s="6">
        <v>58730.48</v>
      </c>
    </row>
    <row r="360" spans="2:5" x14ac:dyDescent="0.3">
      <c r="B360" s="7">
        <v>44522</v>
      </c>
      <c r="C360" s="3">
        <f t="shared" si="11"/>
        <v>11</v>
      </c>
      <c r="D360" s="3">
        <f t="shared" si="10"/>
        <v>2021</v>
      </c>
      <c r="E360" s="6">
        <v>56289.29</v>
      </c>
    </row>
    <row r="361" spans="2:5" x14ac:dyDescent="0.3">
      <c r="B361" s="7">
        <v>44523</v>
      </c>
      <c r="C361" s="3">
        <f t="shared" si="11"/>
        <v>11</v>
      </c>
      <c r="D361" s="3">
        <f t="shared" si="10"/>
        <v>2021</v>
      </c>
      <c r="E361" s="6">
        <v>57569.07</v>
      </c>
    </row>
    <row r="362" spans="2:5" x14ac:dyDescent="0.3">
      <c r="B362" s="7">
        <v>44524</v>
      </c>
      <c r="C362" s="3">
        <f t="shared" si="11"/>
        <v>11</v>
      </c>
      <c r="D362" s="3">
        <f t="shared" si="10"/>
        <v>2021</v>
      </c>
      <c r="E362" s="6">
        <v>56280.43</v>
      </c>
    </row>
    <row r="363" spans="2:5" x14ac:dyDescent="0.3">
      <c r="B363" s="7">
        <v>44525</v>
      </c>
      <c r="C363" s="3">
        <f t="shared" si="11"/>
        <v>11</v>
      </c>
      <c r="D363" s="3">
        <f t="shared" si="10"/>
        <v>2021</v>
      </c>
      <c r="E363" s="6">
        <v>57274.68</v>
      </c>
    </row>
    <row r="364" spans="2:5" x14ac:dyDescent="0.3">
      <c r="B364" s="7">
        <v>44526</v>
      </c>
      <c r="C364" s="3">
        <f t="shared" si="11"/>
        <v>11</v>
      </c>
      <c r="D364" s="3">
        <f t="shared" si="10"/>
        <v>2021</v>
      </c>
      <c r="E364" s="6">
        <v>53569.760000000002</v>
      </c>
    </row>
    <row r="365" spans="2:5" x14ac:dyDescent="0.3">
      <c r="B365" s="7">
        <v>44527</v>
      </c>
      <c r="C365" s="3">
        <f t="shared" si="11"/>
        <v>11</v>
      </c>
      <c r="D365" s="3">
        <f t="shared" si="10"/>
        <v>2021</v>
      </c>
      <c r="E365" s="6">
        <v>54815.08</v>
      </c>
    </row>
    <row r="366" spans="2:5" x14ac:dyDescent="0.3">
      <c r="B366" s="7">
        <v>44528</v>
      </c>
      <c r="C366" s="3">
        <f t="shared" si="11"/>
        <v>11</v>
      </c>
      <c r="D366" s="3">
        <f t="shared" si="10"/>
        <v>2021</v>
      </c>
      <c r="E366" s="6">
        <v>57248.46</v>
      </c>
    </row>
    <row r="367" spans="2:5" x14ac:dyDescent="0.3">
      <c r="B367" s="7">
        <v>44529</v>
      </c>
      <c r="C367" s="3">
        <f t="shared" si="11"/>
        <v>11</v>
      </c>
      <c r="D367" s="3">
        <f t="shared" si="10"/>
        <v>2021</v>
      </c>
      <c r="E367" s="6">
        <v>57806.57</v>
      </c>
    </row>
    <row r="368" spans="2:5" x14ac:dyDescent="0.3">
      <c r="B368" s="7">
        <v>44530</v>
      </c>
      <c r="C368" s="3">
        <f t="shared" si="11"/>
        <v>11</v>
      </c>
      <c r="D368" s="3">
        <f t="shared" si="10"/>
        <v>2021</v>
      </c>
      <c r="E368" s="6">
        <v>57005.43</v>
      </c>
    </row>
  </sheetData>
  <autoFilter ref="B3:E368"/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8"/>
  <sheetViews>
    <sheetView zoomScale="130" zoomScaleNormal="130" workbookViewId="0"/>
  </sheetViews>
  <sheetFormatPr defaultRowHeight="14.4" x14ac:dyDescent="0.3"/>
  <cols>
    <col min="1" max="1" width="2.33203125" style="3" customWidth="1"/>
    <col min="2" max="2" width="10.5546875" style="3" bestFit="1" customWidth="1"/>
    <col min="3" max="3" width="14.77734375" style="11" bestFit="1" customWidth="1"/>
    <col min="4" max="16384" width="8.88671875" style="3"/>
  </cols>
  <sheetData>
    <row r="1" spans="2:4" ht="21" x14ac:dyDescent="0.4">
      <c r="B1" s="22" t="s">
        <v>34</v>
      </c>
      <c r="C1" s="22"/>
      <c r="D1" s="22"/>
    </row>
    <row r="3" spans="2:4" x14ac:dyDescent="0.3">
      <c r="B3" s="17" t="s">
        <v>0</v>
      </c>
      <c r="C3" s="19" t="s">
        <v>5</v>
      </c>
    </row>
    <row r="4" spans="2:4" x14ac:dyDescent="0.3">
      <c r="B4" s="7">
        <v>44166</v>
      </c>
      <c r="C4" s="11">
        <v>49633658712</v>
      </c>
    </row>
    <row r="5" spans="2:4" x14ac:dyDescent="0.3">
      <c r="B5" s="7">
        <v>44167</v>
      </c>
      <c r="C5" s="11">
        <v>37387697139</v>
      </c>
    </row>
    <row r="6" spans="2:4" x14ac:dyDescent="0.3">
      <c r="B6" s="7">
        <v>44168</v>
      </c>
      <c r="C6" s="11">
        <v>31930317405</v>
      </c>
    </row>
    <row r="7" spans="2:4" x14ac:dyDescent="0.3">
      <c r="B7" s="7">
        <v>44169</v>
      </c>
      <c r="C7" s="11">
        <v>33872388058</v>
      </c>
    </row>
    <row r="8" spans="2:4" x14ac:dyDescent="0.3">
      <c r="B8" s="7">
        <v>44170</v>
      </c>
      <c r="C8" s="11">
        <v>27242455064</v>
      </c>
    </row>
    <row r="9" spans="2:4" x14ac:dyDescent="0.3">
      <c r="B9" s="7">
        <v>44171</v>
      </c>
      <c r="C9" s="11">
        <v>25293775714</v>
      </c>
    </row>
    <row r="10" spans="2:4" x14ac:dyDescent="0.3">
      <c r="B10" s="7">
        <v>44172</v>
      </c>
      <c r="C10" s="11">
        <v>26896357742</v>
      </c>
    </row>
    <row r="11" spans="2:4" x14ac:dyDescent="0.3">
      <c r="B11" s="7">
        <v>44173</v>
      </c>
      <c r="C11" s="11">
        <v>31692288756</v>
      </c>
    </row>
    <row r="12" spans="2:4" x14ac:dyDescent="0.3">
      <c r="B12" s="7">
        <v>44174</v>
      </c>
      <c r="C12" s="11">
        <v>34420373071</v>
      </c>
    </row>
    <row r="13" spans="2:4" x14ac:dyDescent="0.3">
      <c r="B13" s="7">
        <v>44175</v>
      </c>
      <c r="C13" s="11">
        <v>25547132265</v>
      </c>
    </row>
    <row r="14" spans="2:4" x14ac:dyDescent="0.3">
      <c r="B14" s="7">
        <v>44176</v>
      </c>
      <c r="C14" s="11">
        <v>27919640985</v>
      </c>
    </row>
    <row r="15" spans="2:4" x14ac:dyDescent="0.3">
      <c r="B15" s="7">
        <v>44177</v>
      </c>
      <c r="C15" s="11">
        <v>21752580802</v>
      </c>
    </row>
    <row r="16" spans="2:4" x14ac:dyDescent="0.3">
      <c r="B16" s="7">
        <v>44178</v>
      </c>
      <c r="C16" s="11">
        <v>25450468637</v>
      </c>
    </row>
    <row r="17" spans="2:3" x14ac:dyDescent="0.3">
      <c r="B17" s="7">
        <v>44179</v>
      </c>
      <c r="C17" s="11">
        <v>22473997681</v>
      </c>
    </row>
    <row r="18" spans="2:3" x14ac:dyDescent="0.3">
      <c r="B18" s="7">
        <v>44180</v>
      </c>
      <c r="C18" s="11">
        <v>26741982541</v>
      </c>
    </row>
    <row r="19" spans="2:3" x14ac:dyDescent="0.3">
      <c r="B19" s="7">
        <v>44181</v>
      </c>
      <c r="C19" s="11">
        <v>44409011479</v>
      </c>
    </row>
    <row r="20" spans="2:3" x14ac:dyDescent="0.3">
      <c r="B20" s="7">
        <v>44182</v>
      </c>
      <c r="C20" s="11">
        <v>71378606374</v>
      </c>
    </row>
    <row r="21" spans="2:3" x14ac:dyDescent="0.3">
      <c r="B21" s="7">
        <v>44183</v>
      </c>
      <c r="C21" s="11">
        <v>40387896275</v>
      </c>
    </row>
    <row r="22" spans="2:3" x14ac:dyDescent="0.3">
      <c r="B22" s="7">
        <v>44184</v>
      </c>
      <c r="C22" s="11">
        <v>38487546580</v>
      </c>
    </row>
    <row r="23" spans="2:3" x14ac:dyDescent="0.3">
      <c r="B23" s="7">
        <v>44185</v>
      </c>
      <c r="C23" s="11">
        <v>37844228422</v>
      </c>
    </row>
    <row r="24" spans="2:3" x14ac:dyDescent="0.3">
      <c r="B24" s="7">
        <v>44186</v>
      </c>
      <c r="C24" s="11">
        <v>45852713981</v>
      </c>
    </row>
    <row r="25" spans="2:3" x14ac:dyDescent="0.3">
      <c r="B25" s="7">
        <v>44187</v>
      </c>
      <c r="C25" s="11">
        <v>44171632681</v>
      </c>
    </row>
    <row r="26" spans="2:3" x14ac:dyDescent="0.3">
      <c r="B26" s="7">
        <v>44188</v>
      </c>
      <c r="C26" s="11">
        <v>51146161904</v>
      </c>
    </row>
    <row r="27" spans="2:3" x14ac:dyDescent="0.3">
      <c r="B27" s="7">
        <v>44189</v>
      </c>
      <c r="C27" s="11">
        <v>41080759713</v>
      </c>
    </row>
    <row r="28" spans="2:3" x14ac:dyDescent="0.3">
      <c r="B28" s="7">
        <v>44190</v>
      </c>
      <c r="C28" s="11">
        <v>42068395846</v>
      </c>
    </row>
    <row r="29" spans="2:3" x14ac:dyDescent="0.3">
      <c r="B29" s="7">
        <v>44191</v>
      </c>
      <c r="C29" s="11">
        <v>48332647295</v>
      </c>
    </row>
    <row r="30" spans="2:3" x14ac:dyDescent="0.3">
      <c r="B30" s="7">
        <v>44192</v>
      </c>
      <c r="C30" s="11">
        <v>66479895605</v>
      </c>
    </row>
    <row r="31" spans="2:3" x14ac:dyDescent="0.3">
      <c r="B31" s="7">
        <v>44193</v>
      </c>
      <c r="C31" s="11">
        <v>49056742893</v>
      </c>
    </row>
    <row r="32" spans="2:3" x14ac:dyDescent="0.3">
      <c r="B32" s="7">
        <v>44194</v>
      </c>
      <c r="C32" s="11">
        <v>45265946774</v>
      </c>
    </row>
    <row r="33" spans="2:3" x14ac:dyDescent="0.3">
      <c r="B33" s="7">
        <v>44195</v>
      </c>
      <c r="C33" s="11">
        <v>51287442704</v>
      </c>
    </row>
    <row r="34" spans="2:3" x14ac:dyDescent="0.3">
      <c r="B34" s="7">
        <v>44196</v>
      </c>
      <c r="C34" s="11">
        <v>46754964848</v>
      </c>
    </row>
    <row r="35" spans="2:3" x14ac:dyDescent="0.3">
      <c r="B35" s="7">
        <v>44197</v>
      </c>
      <c r="C35" s="11">
        <v>40730301359</v>
      </c>
    </row>
    <row r="36" spans="2:3" x14ac:dyDescent="0.3">
      <c r="B36" s="7">
        <v>44198</v>
      </c>
      <c r="C36" s="11">
        <v>67865420765</v>
      </c>
    </row>
    <row r="37" spans="2:3" x14ac:dyDescent="0.3">
      <c r="B37" s="7">
        <v>44199</v>
      </c>
      <c r="C37" s="11">
        <v>78665235202</v>
      </c>
    </row>
    <row r="38" spans="2:3" x14ac:dyDescent="0.3">
      <c r="B38" s="7">
        <v>44200</v>
      </c>
      <c r="C38" s="11">
        <v>81163475344</v>
      </c>
    </row>
    <row r="39" spans="2:3" x14ac:dyDescent="0.3">
      <c r="B39" s="7">
        <v>44201</v>
      </c>
      <c r="C39" s="11">
        <v>67547324782</v>
      </c>
    </row>
    <row r="40" spans="2:3" x14ac:dyDescent="0.3">
      <c r="B40" s="7">
        <v>44202</v>
      </c>
      <c r="C40" s="11">
        <v>75289433811</v>
      </c>
    </row>
    <row r="41" spans="2:3" x14ac:dyDescent="0.3">
      <c r="B41" s="7">
        <v>44203</v>
      </c>
      <c r="C41" s="11">
        <v>84762141031</v>
      </c>
    </row>
    <row r="42" spans="2:3" x14ac:dyDescent="0.3">
      <c r="B42" s="7">
        <v>44204</v>
      </c>
      <c r="C42" s="11">
        <v>88107519480</v>
      </c>
    </row>
    <row r="43" spans="2:3" x14ac:dyDescent="0.3">
      <c r="B43" s="7">
        <v>44205</v>
      </c>
      <c r="C43" s="11">
        <v>61984162837</v>
      </c>
    </row>
    <row r="44" spans="2:3" x14ac:dyDescent="0.3">
      <c r="B44" s="7">
        <v>44206</v>
      </c>
      <c r="C44" s="11">
        <v>79980747690</v>
      </c>
    </row>
    <row r="45" spans="2:3" x14ac:dyDescent="0.3">
      <c r="B45" s="7">
        <v>44207</v>
      </c>
      <c r="C45" s="11">
        <v>123321000000</v>
      </c>
    </row>
    <row r="46" spans="2:3" x14ac:dyDescent="0.3">
      <c r="B46" s="7">
        <v>44208</v>
      </c>
      <c r="C46" s="11">
        <v>74773277909</v>
      </c>
    </row>
    <row r="47" spans="2:3" x14ac:dyDescent="0.3">
      <c r="B47" s="7">
        <v>44209</v>
      </c>
      <c r="C47" s="11">
        <v>69364315979</v>
      </c>
    </row>
    <row r="48" spans="2:3" x14ac:dyDescent="0.3">
      <c r="B48" s="7">
        <v>44210</v>
      </c>
      <c r="C48" s="11">
        <v>63615990033</v>
      </c>
    </row>
    <row r="49" spans="2:3" x14ac:dyDescent="0.3">
      <c r="B49" s="7">
        <v>44211</v>
      </c>
      <c r="C49" s="11">
        <v>67760757881</v>
      </c>
    </row>
    <row r="50" spans="2:3" x14ac:dyDescent="0.3">
      <c r="B50" s="7">
        <v>44212</v>
      </c>
      <c r="C50" s="11">
        <v>57706187875</v>
      </c>
    </row>
    <row r="51" spans="2:3" x14ac:dyDescent="0.3">
      <c r="B51" s="7">
        <v>44213</v>
      </c>
      <c r="C51" s="11">
        <v>52359854336</v>
      </c>
    </row>
    <row r="52" spans="2:3" x14ac:dyDescent="0.3">
      <c r="B52" s="7">
        <v>44214</v>
      </c>
      <c r="C52" s="11">
        <v>49511702429</v>
      </c>
    </row>
    <row r="53" spans="2:3" x14ac:dyDescent="0.3">
      <c r="B53" s="7">
        <v>44215</v>
      </c>
      <c r="C53" s="11">
        <v>57244195486</v>
      </c>
    </row>
    <row r="54" spans="2:3" x14ac:dyDescent="0.3">
      <c r="B54" s="7">
        <v>44216</v>
      </c>
      <c r="C54" s="11">
        <v>66834573161</v>
      </c>
    </row>
    <row r="55" spans="2:3" x14ac:dyDescent="0.3">
      <c r="B55" s="7">
        <v>44217</v>
      </c>
      <c r="C55" s="11">
        <v>75643067688</v>
      </c>
    </row>
    <row r="56" spans="2:3" x14ac:dyDescent="0.3">
      <c r="B56" s="7">
        <v>44218</v>
      </c>
      <c r="C56" s="11">
        <v>77207272511</v>
      </c>
    </row>
    <row r="57" spans="2:3" x14ac:dyDescent="0.3">
      <c r="B57" s="7">
        <v>44219</v>
      </c>
      <c r="C57" s="11">
        <v>48354737975</v>
      </c>
    </row>
    <row r="58" spans="2:3" x14ac:dyDescent="0.3">
      <c r="B58" s="7">
        <v>44220</v>
      </c>
      <c r="C58" s="11">
        <v>48643830599</v>
      </c>
    </row>
    <row r="59" spans="2:3" x14ac:dyDescent="0.3">
      <c r="B59" s="7">
        <v>44221</v>
      </c>
      <c r="C59" s="11">
        <v>59897054838</v>
      </c>
    </row>
    <row r="60" spans="2:3" x14ac:dyDescent="0.3">
      <c r="B60" s="7">
        <v>44222</v>
      </c>
      <c r="C60" s="11">
        <v>60255421470</v>
      </c>
    </row>
    <row r="61" spans="2:3" x14ac:dyDescent="0.3">
      <c r="B61" s="7">
        <v>44223</v>
      </c>
      <c r="C61" s="11">
        <v>62576762015</v>
      </c>
    </row>
    <row r="62" spans="2:3" x14ac:dyDescent="0.3">
      <c r="B62" s="7">
        <v>44224</v>
      </c>
      <c r="C62" s="11">
        <v>76517157706</v>
      </c>
    </row>
    <row r="63" spans="2:3" x14ac:dyDescent="0.3">
      <c r="B63" s="7">
        <v>44225</v>
      </c>
      <c r="C63" s="11">
        <v>117895000000</v>
      </c>
    </row>
    <row r="64" spans="2:3" x14ac:dyDescent="0.3">
      <c r="B64" s="7">
        <v>44226</v>
      </c>
      <c r="C64" s="11">
        <v>65141828798</v>
      </c>
    </row>
    <row r="65" spans="2:3" x14ac:dyDescent="0.3">
      <c r="B65" s="7">
        <v>44227</v>
      </c>
      <c r="C65" s="11">
        <v>52754542671</v>
      </c>
    </row>
    <row r="66" spans="2:3" x14ac:dyDescent="0.3">
      <c r="B66" s="7">
        <v>44228</v>
      </c>
      <c r="C66" s="11">
        <v>61400400660</v>
      </c>
    </row>
    <row r="67" spans="2:3" x14ac:dyDescent="0.3">
      <c r="B67" s="7">
        <v>44229</v>
      </c>
      <c r="C67" s="11">
        <v>63088585433</v>
      </c>
    </row>
    <row r="68" spans="2:3" x14ac:dyDescent="0.3">
      <c r="B68" s="7">
        <v>44230</v>
      </c>
      <c r="C68" s="11">
        <v>61166818159</v>
      </c>
    </row>
    <row r="69" spans="2:3" x14ac:dyDescent="0.3">
      <c r="B69" s="7">
        <v>44231</v>
      </c>
      <c r="C69" s="11">
        <v>68838074392</v>
      </c>
    </row>
    <row r="70" spans="2:3" x14ac:dyDescent="0.3">
      <c r="B70" s="7">
        <v>44232</v>
      </c>
      <c r="C70" s="11">
        <v>58598066402</v>
      </c>
    </row>
    <row r="71" spans="2:3" x14ac:dyDescent="0.3">
      <c r="B71" s="7">
        <v>44233</v>
      </c>
      <c r="C71" s="11">
        <v>71326033653</v>
      </c>
    </row>
    <row r="72" spans="2:3" x14ac:dyDescent="0.3">
      <c r="B72" s="7">
        <v>44234</v>
      </c>
      <c r="C72" s="11">
        <v>65500641143</v>
      </c>
    </row>
    <row r="73" spans="2:3" x14ac:dyDescent="0.3">
      <c r="B73" s="7">
        <v>44235</v>
      </c>
      <c r="C73" s="11">
        <v>101467000000</v>
      </c>
    </row>
    <row r="74" spans="2:3" x14ac:dyDescent="0.3">
      <c r="B74" s="7">
        <v>44236</v>
      </c>
      <c r="C74" s="11">
        <v>91809846886</v>
      </c>
    </row>
    <row r="75" spans="2:3" x14ac:dyDescent="0.3">
      <c r="B75" s="7">
        <v>44237</v>
      </c>
      <c r="C75" s="11">
        <v>87301089896</v>
      </c>
    </row>
    <row r="76" spans="2:3" x14ac:dyDescent="0.3">
      <c r="B76" s="7">
        <v>44238</v>
      </c>
      <c r="C76" s="11">
        <v>81388911810</v>
      </c>
    </row>
    <row r="77" spans="2:3" x14ac:dyDescent="0.3">
      <c r="B77" s="7">
        <v>44239</v>
      </c>
      <c r="C77" s="11">
        <v>76555041196</v>
      </c>
    </row>
    <row r="78" spans="2:3" x14ac:dyDescent="0.3">
      <c r="B78" s="7">
        <v>44240</v>
      </c>
      <c r="C78" s="11">
        <v>70250456155</v>
      </c>
    </row>
    <row r="79" spans="2:3" x14ac:dyDescent="0.3">
      <c r="B79" s="7">
        <v>44241</v>
      </c>
      <c r="C79" s="11">
        <v>71248675228</v>
      </c>
    </row>
    <row r="80" spans="2:3" x14ac:dyDescent="0.3">
      <c r="B80" s="7">
        <v>44242</v>
      </c>
      <c r="C80" s="11">
        <v>77069903166</v>
      </c>
    </row>
    <row r="81" spans="2:3" x14ac:dyDescent="0.3">
      <c r="B81" s="7">
        <v>44243</v>
      </c>
      <c r="C81" s="11">
        <v>77049582886</v>
      </c>
    </row>
    <row r="82" spans="2:3" x14ac:dyDescent="0.3">
      <c r="B82" s="7">
        <v>44244</v>
      </c>
      <c r="C82" s="11">
        <v>80820545404</v>
      </c>
    </row>
    <row r="83" spans="2:3" x14ac:dyDescent="0.3">
      <c r="B83" s="7">
        <v>44245</v>
      </c>
      <c r="C83" s="11">
        <v>52054723579</v>
      </c>
    </row>
    <row r="84" spans="2:3" x14ac:dyDescent="0.3">
      <c r="B84" s="7">
        <v>44246</v>
      </c>
      <c r="C84" s="11">
        <v>63495496918</v>
      </c>
    </row>
    <row r="85" spans="2:3" x14ac:dyDescent="0.3">
      <c r="B85" s="7">
        <v>44247</v>
      </c>
      <c r="C85" s="11">
        <v>68145460026</v>
      </c>
    </row>
    <row r="86" spans="2:3" x14ac:dyDescent="0.3">
      <c r="B86" s="7">
        <v>44248</v>
      </c>
      <c r="C86" s="11">
        <v>51897585191</v>
      </c>
    </row>
    <row r="87" spans="2:3" x14ac:dyDescent="0.3">
      <c r="B87" s="7">
        <v>44249</v>
      </c>
      <c r="C87" s="11">
        <v>92052420332</v>
      </c>
    </row>
    <row r="88" spans="2:3" x14ac:dyDescent="0.3">
      <c r="B88" s="7">
        <v>44250</v>
      </c>
      <c r="C88" s="11">
        <v>106102000000</v>
      </c>
    </row>
    <row r="89" spans="2:3" x14ac:dyDescent="0.3">
      <c r="B89" s="7">
        <v>44251</v>
      </c>
      <c r="C89" s="11">
        <v>63695521388</v>
      </c>
    </row>
    <row r="90" spans="2:3" x14ac:dyDescent="0.3">
      <c r="B90" s="7">
        <v>44252</v>
      </c>
      <c r="C90" s="11">
        <v>54506565949</v>
      </c>
    </row>
    <row r="91" spans="2:3" x14ac:dyDescent="0.3">
      <c r="B91" s="7">
        <v>44253</v>
      </c>
      <c r="C91" s="11">
        <v>350968000000</v>
      </c>
    </row>
    <row r="92" spans="2:3" x14ac:dyDescent="0.3">
      <c r="B92" s="7">
        <v>44254</v>
      </c>
      <c r="C92" s="11">
        <v>45910946382</v>
      </c>
    </row>
    <row r="93" spans="2:3" x14ac:dyDescent="0.3">
      <c r="B93" s="7">
        <v>44255</v>
      </c>
      <c r="C93" s="11">
        <v>53443887451</v>
      </c>
    </row>
    <row r="94" spans="2:3" x14ac:dyDescent="0.3">
      <c r="B94" s="7">
        <v>44256</v>
      </c>
      <c r="C94" s="11">
        <v>53891300112</v>
      </c>
    </row>
    <row r="95" spans="2:3" x14ac:dyDescent="0.3">
      <c r="B95" s="7">
        <v>44257</v>
      </c>
      <c r="C95" s="11">
        <v>47530897720</v>
      </c>
    </row>
    <row r="96" spans="2:3" x14ac:dyDescent="0.3">
      <c r="B96" s="7">
        <v>44258</v>
      </c>
      <c r="C96" s="11">
        <v>53220811975</v>
      </c>
    </row>
    <row r="97" spans="2:3" x14ac:dyDescent="0.3">
      <c r="B97" s="7">
        <v>44259</v>
      </c>
      <c r="C97" s="11">
        <v>52343816680</v>
      </c>
    </row>
    <row r="98" spans="2:3" x14ac:dyDescent="0.3">
      <c r="B98" s="7">
        <v>44260</v>
      </c>
      <c r="C98" s="11">
        <v>48625928883</v>
      </c>
    </row>
    <row r="99" spans="2:3" x14ac:dyDescent="0.3">
      <c r="B99" s="7">
        <v>44261</v>
      </c>
      <c r="C99" s="11">
        <v>34363564661</v>
      </c>
    </row>
    <row r="100" spans="2:3" x14ac:dyDescent="0.3">
      <c r="B100" s="7">
        <v>44262</v>
      </c>
      <c r="C100" s="11">
        <v>43137459378</v>
      </c>
    </row>
    <row r="101" spans="2:3" x14ac:dyDescent="0.3">
      <c r="B101" s="7">
        <v>44263</v>
      </c>
      <c r="C101" s="11">
        <v>48597428048</v>
      </c>
    </row>
    <row r="102" spans="2:3" x14ac:dyDescent="0.3">
      <c r="B102" s="7">
        <v>44264</v>
      </c>
      <c r="C102" s="11">
        <v>50912227385</v>
      </c>
    </row>
    <row r="103" spans="2:3" x14ac:dyDescent="0.3">
      <c r="B103" s="7">
        <v>44265</v>
      </c>
      <c r="C103" s="11">
        <v>57295577614</v>
      </c>
    </row>
    <row r="104" spans="2:3" x14ac:dyDescent="0.3">
      <c r="B104" s="7">
        <v>44266</v>
      </c>
      <c r="C104" s="11">
        <v>56772343595</v>
      </c>
    </row>
    <row r="105" spans="2:3" x14ac:dyDescent="0.3">
      <c r="B105" s="7">
        <v>44267</v>
      </c>
      <c r="C105" s="11">
        <v>55689944702</v>
      </c>
    </row>
    <row r="106" spans="2:3" x14ac:dyDescent="0.3">
      <c r="B106" s="7">
        <v>44268</v>
      </c>
      <c r="C106" s="11">
        <v>60669829814</v>
      </c>
    </row>
    <row r="107" spans="2:3" x14ac:dyDescent="0.3">
      <c r="B107" s="7">
        <v>44269</v>
      </c>
      <c r="C107" s="11">
        <v>43901225564</v>
      </c>
    </row>
    <row r="108" spans="2:3" x14ac:dyDescent="0.3">
      <c r="B108" s="7">
        <v>44270</v>
      </c>
      <c r="C108" s="11">
        <v>66419369890</v>
      </c>
    </row>
    <row r="109" spans="2:3" x14ac:dyDescent="0.3">
      <c r="B109" s="7">
        <v>44271</v>
      </c>
      <c r="C109" s="11">
        <v>59749798599</v>
      </c>
    </row>
    <row r="110" spans="2:3" x14ac:dyDescent="0.3">
      <c r="B110" s="7">
        <v>44272</v>
      </c>
      <c r="C110" s="11">
        <v>60258313191</v>
      </c>
    </row>
    <row r="111" spans="2:3" x14ac:dyDescent="0.3">
      <c r="B111" s="7">
        <v>44273</v>
      </c>
      <c r="C111" s="11">
        <v>55746041000</v>
      </c>
    </row>
    <row r="112" spans="2:3" x14ac:dyDescent="0.3">
      <c r="B112" s="7">
        <v>44274</v>
      </c>
      <c r="C112" s="11">
        <v>49063873786</v>
      </c>
    </row>
    <row r="113" spans="2:3" x14ac:dyDescent="0.3">
      <c r="B113" s="7">
        <v>44275</v>
      </c>
      <c r="C113" s="11">
        <v>50361731222</v>
      </c>
    </row>
    <row r="114" spans="2:3" x14ac:dyDescent="0.3">
      <c r="B114" s="7">
        <v>44276</v>
      </c>
      <c r="C114" s="11">
        <v>51943414539</v>
      </c>
    </row>
    <row r="115" spans="2:3" x14ac:dyDescent="0.3">
      <c r="B115" s="7">
        <v>44277</v>
      </c>
      <c r="C115" s="11">
        <v>56521454974</v>
      </c>
    </row>
    <row r="116" spans="2:3" x14ac:dyDescent="0.3">
      <c r="B116" s="7">
        <v>44278</v>
      </c>
      <c r="C116" s="11">
        <v>56435023914</v>
      </c>
    </row>
    <row r="117" spans="2:3" x14ac:dyDescent="0.3">
      <c r="B117" s="7">
        <v>44279</v>
      </c>
      <c r="C117" s="11">
        <v>70567223787</v>
      </c>
    </row>
    <row r="118" spans="2:3" x14ac:dyDescent="0.3">
      <c r="B118" s="7">
        <v>44280</v>
      </c>
      <c r="C118" s="11">
        <v>67999812841</v>
      </c>
    </row>
    <row r="119" spans="2:3" x14ac:dyDescent="0.3">
      <c r="B119" s="7">
        <v>44281</v>
      </c>
      <c r="C119" s="11">
        <v>56652197978</v>
      </c>
    </row>
    <row r="120" spans="2:3" x14ac:dyDescent="0.3">
      <c r="B120" s="7">
        <v>44282</v>
      </c>
      <c r="C120" s="11">
        <v>47266542233</v>
      </c>
    </row>
    <row r="121" spans="2:3" x14ac:dyDescent="0.3">
      <c r="B121" s="7">
        <v>44283</v>
      </c>
      <c r="C121" s="11">
        <v>47686580918</v>
      </c>
    </row>
    <row r="122" spans="2:3" x14ac:dyDescent="0.3">
      <c r="B122" s="7">
        <v>44284</v>
      </c>
      <c r="C122" s="11">
        <v>57625587027</v>
      </c>
    </row>
    <row r="123" spans="2:3" x14ac:dyDescent="0.3">
      <c r="B123" s="7">
        <v>44285</v>
      </c>
      <c r="C123" s="11">
        <v>54414116432</v>
      </c>
    </row>
    <row r="124" spans="2:3" x14ac:dyDescent="0.3">
      <c r="B124" s="7">
        <v>44286</v>
      </c>
      <c r="C124" s="11">
        <v>65520826225</v>
      </c>
    </row>
    <row r="125" spans="2:3" x14ac:dyDescent="0.3">
      <c r="B125" s="7">
        <v>44287</v>
      </c>
      <c r="C125" s="11">
        <v>61669163792</v>
      </c>
    </row>
    <row r="126" spans="2:3" x14ac:dyDescent="0.3">
      <c r="B126" s="7">
        <v>44288</v>
      </c>
      <c r="C126" s="11">
        <v>58727860620</v>
      </c>
    </row>
    <row r="127" spans="2:3" x14ac:dyDescent="0.3">
      <c r="B127" s="7">
        <v>44289</v>
      </c>
      <c r="C127" s="11">
        <v>59641344484</v>
      </c>
    </row>
    <row r="128" spans="2:3" x14ac:dyDescent="0.3">
      <c r="B128" s="7">
        <v>44290</v>
      </c>
      <c r="C128" s="11">
        <v>50749662970</v>
      </c>
    </row>
    <row r="129" spans="2:3" x14ac:dyDescent="0.3">
      <c r="B129" s="7">
        <v>44291</v>
      </c>
      <c r="C129" s="11">
        <v>60706272115</v>
      </c>
    </row>
    <row r="130" spans="2:3" x14ac:dyDescent="0.3">
      <c r="B130" s="7">
        <v>44292</v>
      </c>
      <c r="C130" s="11">
        <v>66058027988</v>
      </c>
    </row>
    <row r="131" spans="2:3" x14ac:dyDescent="0.3">
      <c r="B131" s="7">
        <v>44293</v>
      </c>
      <c r="C131" s="11">
        <v>75645303584</v>
      </c>
    </row>
    <row r="132" spans="2:3" x14ac:dyDescent="0.3">
      <c r="B132" s="7">
        <v>44294</v>
      </c>
      <c r="C132" s="11">
        <v>53053855641</v>
      </c>
    </row>
    <row r="133" spans="2:3" x14ac:dyDescent="0.3">
      <c r="B133" s="7">
        <v>44295</v>
      </c>
      <c r="C133" s="11">
        <v>46655208546</v>
      </c>
    </row>
    <row r="134" spans="2:3" x14ac:dyDescent="0.3">
      <c r="B134" s="7">
        <v>44296</v>
      </c>
      <c r="C134" s="11">
        <v>58238470525</v>
      </c>
    </row>
    <row r="135" spans="2:3" x14ac:dyDescent="0.3">
      <c r="B135" s="7">
        <v>44297</v>
      </c>
      <c r="C135" s="11">
        <v>46280252580</v>
      </c>
    </row>
    <row r="136" spans="2:3" x14ac:dyDescent="0.3">
      <c r="B136" s="7">
        <v>44298</v>
      </c>
      <c r="C136" s="11">
        <v>51828688519</v>
      </c>
    </row>
    <row r="137" spans="2:3" x14ac:dyDescent="0.3">
      <c r="B137" s="7">
        <v>44299</v>
      </c>
      <c r="C137" s="11">
        <v>69983454362</v>
      </c>
    </row>
    <row r="138" spans="2:3" x14ac:dyDescent="0.3">
      <c r="B138" s="7">
        <v>44300</v>
      </c>
      <c r="C138" s="11">
        <v>77451779687</v>
      </c>
    </row>
    <row r="139" spans="2:3" x14ac:dyDescent="0.3">
      <c r="B139" s="7">
        <v>44301</v>
      </c>
      <c r="C139" s="11">
        <v>60954381579</v>
      </c>
    </row>
    <row r="140" spans="2:3" x14ac:dyDescent="0.3">
      <c r="B140" s="7">
        <v>44302</v>
      </c>
      <c r="C140" s="11">
        <v>84293007468</v>
      </c>
    </row>
    <row r="141" spans="2:3" x14ac:dyDescent="0.3">
      <c r="B141" s="7">
        <v>44303</v>
      </c>
      <c r="C141" s="11">
        <v>66138759198</v>
      </c>
    </row>
    <row r="142" spans="2:3" x14ac:dyDescent="0.3">
      <c r="B142" s="7">
        <v>44304</v>
      </c>
      <c r="C142" s="11">
        <v>97468872758</v>
      </c>
    </row>
    <row r="143" spans="2:3" x14ac:dyDescent="0.3">
      <c r="B143" s="7">
        <v>44305</v>
      </c>
      <c r="C143" s="11">
        <v>65344865159</v>
      </c>
    </row>
    <row r="144" spans="2:3" x14ac:dyDescent="0.3">
      <c r="B144" s="7">
        <v>44306</v>
      </c>
      <c r="C144" s="11">
        <v>67849323955</v>
      </c>
    </row>
    <row r="145" spans="2:3" x14ac:dyDescent="0.3">
      <c r="B145" s="7">
        <v>44307</v>
      </c>
      <c r="C145" s="11">
        <v>54926612466</v>
      </c>
    </row>
    <row r="146" spans="2:3" x14ac:dyDescent="0.3">
      <c r="B146" s="7">
        <v>44308</v>
      </c>
      <c r="C146" s="11">
        <v>74798630778</v>
      </c>
    </row>
    <row r="147" spans="2:3" x14ac:dyDescent="0.3">
      <c r="B147" s="7">
        <v>44309</v>
      </c>
      <c r="C147" s="11">
        <v>86668667320</v>
      </c>
    </row>
    <row r="148" spans="2:3" x14ac:dyDescent="0.3">
      <c r="B148" s="7">
        <v>44310</v>
      </c>
      <c r="C148" s="11">
        <v>49014494781</v>
      </c>
    </row>
    <row r="149" spans="2:3" x14ac:dyDescent="0.3">
      <c r="B149" s="7">
        <v>44311</v>
      </c>
      <c r="C149" s="11">
        <v>46117114240</v>
      </c>
    </row>
    <row r="150" spans="2:3" x14ac:dyDescent="0.3">
      <c r="B150" s="7">
        <v>44312</v>
      </c>
      <c r="C150" s="11">
        <v>58284039825</v>
      </c>
    </row>
    <row r="151" spans="2:3" x14ac:dyDescent="0.3">
      <c r="B151" s="7">
        <v>44313</v>
      </c>
      <c r="C151" s="11">
        <v>49448222757</v>
      </c>
    </row>
    <row r="152" spans="2:3" x14ac:dyDescent="0.3">
      <c r="B152" s="7">
        <v>44314</v>
      </c>
      <c r="C152" s="11">
        <v>48000572955</v>
      </c>
    </row>
    <row r="153" spans="2:3" x14ac:dyDescent="0.3">
      <c r="B153" s="7">
        <v>44315</v>
      </c>
      <c r="C153" s="11">
        <v>46088929780</v>
      </c>
    </row>
    <row r="154" spans="2:3" x14ac:dyDescent="0.3">
      <c r="B154" s="7">
        <v>44316</v>
      </c>
      <c r="C154" s="11">
        <v>52395931985</v>
      </c>
    </row>
    <row r="155" spans="2:3" x14ac:dyDescent="0.3">
      <c r="B155" s="7">
        <v>44317</v>
      </c>
      <c r="C155" s="11">
        <v>42836427360</v>
      </c>
    </row>
    <row r="156" spans="2:3" x14ac:dyDescent="0.3">
      <c r="B156" s="7">
        <v>44318</v>
      </c>
      <c r="C156" s="11">
        <v>38177405335</v>
      </c>
    </row>
    <row r="157" spans="2:3" x14ac:dyDescent="0.3">
      <c r="B157" s="7">
        <v>44319</v>
      </c>
      <c r="C157" s="11">
        <v>51713139031</v>
      </c>
    </row>
    <row r="158" spans="2:3" x14ac:dyDescent="0.3">
      <c r="B158" s="7">
        <v>44320</v>
      </c>
      <c r="C158" s="11">
        <v>68564706967</v>
      </c>
    </row>
    <row r="159" spans="2:3" x14ac:dyDescent="0.3">
      <c r="B159" s="7">
        <v>44321</v>
      </c>
      <c r="C159" s="11">
        <v>69241316747</v>
      </c>
    </row>
    <row r="160" spans="2:3" x14ac:dyDescent="0.3">
      <c r="B160" s="7">
        <v>44322</v>
      </c>
      <c r="C160" s="11">
        <v>69523285106</v>
      </c>
    </row>
    <row r="161" spans="2:3" x14ac:dyDescent="0.3">
      <c r="B161" s="7">
        <v>44323</v>
      </c>
      <c r="C161" s="11">
        <v>68434023376</v>
      </c>
    </row>
    <row r="162" spans="2:3" x14ac:dyDescent="0.3">
      <c r="B162" s="7">
        <v>44324</v>
      </c>
      <c r="C162" s="11">
        <v>65382980634</v>
      </c>
    </row>
    <row r="163" spans="2:3" x14ac:dyDescent="0.3">
      <c r="B163" s="7">
        <v>44325</v>
      </c>
      <c r="C163" s="11">
        <v>65906690347</v>
      </c>
    </row>
    <row r="164" spans="2:3" x14ac:dyDescent="0.3">
      <c r="B164" s="7">
        <v>44326</v>
      </c>
      <c r="C164" s="11">
        <v>71776546298</v>
      </c>
    </row>
    <row r="165" spans="2:3" x14ac:dyDescent="0.3">
      <c r="B165" s="7">
        <v>44327</v>
      </c>
      <c r="C165" s="11">
        <v>61308396325</v>
      </c>
    </row>
    <row r="166" spans="2:3" x14ac:dyDescent="0.3">
      <c r="B166" s="7">
        <v>44328</v>
      </c>
      <c r="C166" s="11">
        <v>75215403907</v>
      </c>
    </row>
    <row r="167" spans="2:3" x14ac:dyDescent="0.3">
      <c r="B167" s="7">
        <v>44329</v>
      </c>
      <c r="C167" s="11">
        <v>96721152926</v>
      </c>
    </row>
    <row r="168" spans="2:3" x14ac:dyDescent="0.3">
      <c r="B168" s="7">
        <v>44330</v>
      </c>
      <c r="C168" s="11">
        <v>55737497453</v>
      </c>
    </row>
    <row r="169" spans="2:3" x14ac:dyDescent="0.3">
      <c r="B169" s="7">
        <v>44331</v>
      </c>
      <c r="C169" s="11">
        <v>59161047474</v>
      </c>
    </row>
    <row r="170" spans="2:3" x14ac:dyDescent="0.3">
      <c r="B170" s="7">
        <v>44332</v>
      </c>
      <c r="C170" s="11">
        <v>64047871555</v>
      </c>
    </row>
    <row r="171" spans="2:3" x14ac:dyDescent="0.3">
      <c r="B171" s="7">
        <v>44333</v>
      </c>
      <c r="C171" s="11">
        <v>74903638450</v>
      </c>
    </row>
    <row r="172" spans="2:3" x14ac:dyDescent="0.3">
      <c r="B172" s="7">
        <v>44334</v>
      </c>
      <c r="C172" s="11">
        <v>56187365084</v>
      </c>
    </row>
    <row r="173" spans="2:3" x14ac:dyDescent="0.3">
      <c r="B173" s="7">
        <v>44335</v>
      </c>
      <c r="C173" s="11">
        <v>126358000000</v>
      </c>
    </row>
    <row r="174" spans="2:3" x14ac:dyDescent="0.3">
      <c r="B174" s="7">
        <v>44336</v>
      </c>
      <c r="C174" s="11">
        <v>88281943359</v>
      </c>
    </row>
    <row r="175" spans="2:3" x14ac:dyDescent="0.3">
      <c r="B175" s="7">
        <v>44337</v>
      </c>
      <c r="C175" s="11">
        <v>82051616861</v>
      </c>
    </row>
    <row r="176" spans="2:3" x14ac:dyDescent="0.3">
      <c r="B176" s="7">
        <v>44338</v>
      </c>
      <c r="C176" s="11">
        <v>57377273240</v>
      </c>
    </row>
    <row r="177" spans="2:3" x14ac:dyDescent="0.3">
      <c r="B177" s="7">
        <v>44339</v>
      </c>
      <c r="C177" s="11">
        <v>78469274361</v>
      </c>
    </row>
    <row r="178" spans="2:3" x14ac:dyDescent="0.3">
      <c r="B178" s="7">
        <v>44340</v>
      </c>
      <c r="C178" s="11">
        <v>67359584098</v>
      </c>
    </row>
    <row r="179" spans="2:3" x14ac:dyDescent="0.3">
      <c r="B179" s="7">
        <v>44341</v>
      </c>
      <c r="C179" s="11">
        <v>56211915803</v>
      </c>
    </row>
    <row r="180" spans="2:3" x14ac:dyDescent="0.3">
      <c r="B180" s="7">
        <v>44342</v>
      </c>
      <c r="C180" s="11">
        <v>51346735160</v>
      </c>
    </row>
    <row r="181" spans="2:3" x14ac:dyDescent="0.3">
      <c r="B181" s="7">
        <v>44343</v>
      </c>
      <c r="C181" s="11">
        <v>43210968721</v>
      </c>
    </row>
    <row r="182" spans="2:3" x14ac:dyDescent="0.3">
      <c r="B182" s="7">
        <v>44344</v>
      </c>
      <c r="C182" s="11">
        <v>55200191952</v>
      </c>
    </row>
    <row r="183" spans="2:3" x14ac:dyDescent="0.3">
      <c r="B183" s="7">
        <v>44345</v>
      </c>
      <c r="C183" s="11">
        <v>45231013335</v>
      </c>
    </row>
    <row r="184" spans="2:3" x14ac:dyDescent="0.3">
      <c r="B184" s="7">
        <v>44346</v>
      </c>
      <c r="C184" s="11">
        <v>31646080921</v>
      </c>
    </row>
    <row r="185" spans="2:3" x14ac:dyDescent="0.3">
      <c r="B185" s="7">
        <v>44347</v>
      </c>
      <c r="C185" s="11">
        <v>39009847639</v>
      </c>
    </row>
    <row r="186" spans="2:3" x14ac:dyDescent="0.3">
      <c r="B186" s="7">
        <v>44348</v>
      </c>
      <c r="C186" s="11">
        <v>34639423297</v>
      </c>
    </row>
    <row r="187" spans="2:3" x14ac:dyDescent="0.3">
      <c r="B187" s="7">
        <v>44349</v>
      </c>
      <c r="C187" s="11">
        <v>33070867190</v>
      </c>
    </row>
    <row r="188" spans="2:3" x14ac:dyDescent="0.3">
      <c r="B188" s="7">
        <v>44350</v>
      </c>
      <c r="C188" s="11">
        <v>35460750427</v>
      </c>
    </row>
    <row r="189" spans="2:3" x14ac:dyDescent="0.3">
      <c r="B189" s="7">
        <v>44351</v>
      </c>
      <c r="C189" s="11">
        <v>41831090187</v>
      </c>
    </row>
    <row r="190" spans="2:3" x14ac:dyDescent="0.3">
      <c r="B190" s="7">
        <v>44352</v>
      </c>
      <c r="C190" s="11">
        <v>35959473399</v>
      </c>
    </row>
    <row r="191" spans="2:3" x14ac:dyDescent="0.3">
      <c r="B191" s="7">
        <v>44353</v>
      </c>
      <c r="C191" s="11">
        <v>28913440585</v>
      </c>
    </row>
    <row r="192" spans="2:3" x14ac:dyDescent="0.3">
      <c r="B192" s="7">
        <v>44354</v>
      </c>
      <c r="C192" s="11">
        <v>33683936663</v>
      </c>
    </row>
    <row r="193" spans="2:3" x14ac:dyDescent="0.3">
      <c r="B193" s="7">
        <v>44355</v>
      </c>
      <c r="C193" s="11">
        <v>49902050442</v>
      </c>
    </row>
    <row r="194" spans="2:3" x14ac:dyDescent="0.3">
      <c r="B194" s="7">
        <v>44356</v>
      </c>
      <c r="C194" s="11">
        <v>53972919008</v>
      </c>
    </row>
    <row r="195" spans="2:3" x14ac:dyDescent="0.3">
      <c r="B195" s="7">
        <v>44357</v>
      </c>
      <c r="C195" s="11">
        <v>43576032854</v>
      </c>
    </row>
    <row r="196" spans="2:3" x14ac:dyDescent="0.3">
      <c r="B196" s="7">
        <v>44358</v>
      </c>
      <c r="C196" s="11">
        <v>38699736985</v>
      </c>
    </row>
    <row r="197" spans="2:3" x14ac:dyDescent="0.3">
      <c r="B197" s="7">
        <v>44359</v>
      </c>
      <c r="C197" s="11">
        <v>37924228550</v>
      </c>
    </row>
    <row r="198" spans="2:3" x14ac:dyDescent="0.3">
      <c r="B198" s="7">
        <v>44360</v>
      </c>
      <c r="C198" s="11">
        <v>40669112838</v>
      </c>
    </row>
    <row r="199" spans="2:3" x14ac:dyDescent="0.3">
      <c r="B199" s="7">
        <v>44361</v>
      </c>
      <c r="C199" s="11">
        <v>43148914673</v>
      </c>
    </row>
    <row r="200" spans="2:3" x14ac:dyDescent="0.3">
      <c r="B200" s="7">
        <v>44362</v>
      </c>
      <c r="C200" s="11">
        <v>46420149185</v>
      </c>
    </row>
    <row r="201" spans="2:3" x14ac:dyDescent="0.3">
      <c r="B201" s="7">
        <v>44363</v>
      </c>
      <c r="C201" s="11">
        <v>39211635100</v>
      </c>
    </row>
    <row r="202" spans="2:3" x14ac:dyDescent="0.3">
      <c r="B202" s="7">
        <v>44364</v>
      </c>
      <c r="C202" s="11">
        <v>37096670047</v>
      </c>
    </row>
    <row r="203" spans="2:3" x14ac:dyDescent="0.3">
      <c r="B203" s="7">
        <v>44365</v>
      </c>
      <c r="C203" s="11">
        <v>36200887275</v>
      </c>
    </row>
    <row r="204" spans="2:3" x14ac:dyDescent="0.3">
      <c r="B204" s="7">
        <v>44366</v>
      </c>
      <c r="C204" s="11">
        <v>31207279719</v>
      </c>
    </row>
    <row r="205" spans="2:3" x14ac:dyDescent="0.3">
      <c r="B205" s="7">
        <v>44367</v>
      </c>
      <c r="C205" s="11">
        <v>36664034054</v>
      </c>
    </row>
    <row r="206" spans="2:3" x14ac:dyDescent="0.3">
      <c r="B206" s="7">
        <v>44368</v>
      </c>
      <c r="C206" s="11">
        <v>52809038594</v>
      </c>
    </row>
    <row r="207" spans="2:3" x14ac:dyDescent="0.3">
      <c r="B207" s="7">
        <v>44369</v>
      </c>
      <c r="C207" s="11">
        <v>58964353058</v>
      </c>
    </row>
    <row r="208" spans="2:3" x14ac:dyDescent="0.3">
      <c r="B208" s="7">
        <v>44370</v>
      </c>
      <c r="C208" s="11">
        <v>46317108925</v>
      </c>
    </row>
    <row r="209" spans="2:3" x14ac:dyDescent="0.3">
      <c r="B209" s="7">
        <v>44371</v>
      </c>
      <c r="C209" s="11">
        <v>33123368116</v>
      </c>
    </row>
    <row r="210" spans="2:3" x14ac:dyDescent="0.3">
      <c r="B210" s="7">
        <v>44372</v>
      </c>
      <c r="C210" s="11">
        <v>40230904226</v>
      </c>
    </row>
    <row r="211" spans="2:3" x14ac:dyDescent="0.3">
      <c r="B211" s="7">
        <v>44373</v>
      </c>
      <c r="C211" s="11">
        <v>38585385521</v>
      </c>
    </row>
    <row r="212" spans="2:3" x14ac:dyDescent="0.3">
      <c r="B212" s="7">
        <v>44374</v>
      </c>
      <c r="C212" s="11">
        <v>35511640894</v>
      </c>
    </row>
    <row r="213" spans="2:3" x14ac:dyDescent="0.3">
      <c r="B213" s="7">
        <v>44375</v>
      </c>
      <c r="C213" s="11">
        <v>33892523752</v>
      </c>
    </row>
    <row r="214" spans="2:3" x14ac:dyDescent="0.3">
      <c r="B214" s="7">
        <v>44376</v>
      </c>
      <c r="C214" s="11">
        <v>37901460044</v>
      </c>
    </row>
    <row r="215" spans="2:3" x14ac:dyDescent="0.3">
      <c r="B215" s="7">
        <v>44377</v>
      </c>
      <c r="C215" s="11">
        <v>34059036099</v>
      </c>
    </row>
    <row r="216" spans="2:3" x14ac:dyDescent="0.3">
      <c r="B216" s="7">
        <v>44378</v>
      </c>
      <c r="C216" s="11">
        <v>37838957079</v>
      </c>
    </row>
    <row r="217" spans="2:3" x14ac:dyDescent="0.3">
      <c r="B217" s="7">
        <v>44379</v>
      </c>
      <c r="C217" s="11">
        <v>38728974942</v>
      </c>
    </row>
    <row r="218" spans="2:3" x14ac:dyDescent="0.3">
      <c r="B218" s="7">
        <v>44380</v>
      </c>
      <c r="C218" s="11">
        <v>24383958643</v>
      </c>
    </row>
    <row r="219" spans="2:3" x14ac:dyDescent="0.3">
      <c r="B219" s="7">
        <v>44381</v>
      </c>
      <c r="C219" s="11">
        <v>24924307911</v>
      </c>
    </row>
    <row r="220" spans="2:3" x14ac:dyDescent="0.3">
      <c r="B220" s="7">
        <v>44382</v>
      </c>
      <c r="C220" s="11">
        <v>26721554282</v>
      </c>
    </row>
    <row r="221" spans="2:3" x14ac:dyDescent="0.3">
      <c r="B221" s="7">
        <v>44383</v>
      </c>
      <c r="C221" s="11">
        <v>26501259870</v>
      </c>
    </row>
    <row r="222" spans="2:3" x14ac:dyDescent="0.3">
      <c r="B222" s="7">
        <v>44384</v>
      </c>
      <c r="C222" s="11">
        <v>24796027477</v>
      </c>
    </row>
    <row r="223" spans="2:3" x14ac:dyDescent="0.3">
      <c r="B223" s="7">
        <v>44385</v>
      </c>
      <c r="C223" s="11">
        <v>29910396946</v>
      </c>
    </row>
    <row r="224" spans="2:3" x14ac:dyDescent="0.3">
      <c r="B224" s="7">
        <v>44386</v>
      </c>
      <c r="C224" s="11">
        <v>27436021028</v>
      </c>
    </row>
    <row r="225" spans="2:3" x14ac:dyDescent="0.3">
      <c r="B225" s="7">
        <v>44387</v>
      </c>
      <c r="C225" s="11">
        <v>22971873468</v>
      </c>
    </row>
    <row r="226" spans="2:3" x14ac:dyDescent="0.3">
      <c r="B226" s="7">
        <v>44388</v>
      </c>
      <c r="C226" s="11">
        <v>20108729370</v>
      </c>
    </row>
    <row r="227" spans="2:3" x14ac:dyDescent="0.3">
      <c r="B227" s="7">
        <v>44389</v>
      </c>
      <c r="C227" s="11">
        <v>24321499537</v>
      </c>
    </row>
    <row r="228" spans="2:3" x14ac:dyDescent="0.3">
      <c r="B228" s="7">
        <v>44390</v>
      </c>
      <c r="C228" s="11">
        <v>19120856669</v>
      </c>
    </row>
    <row r="229" spans="2:3" x14ac:dyDescent="0.3">
      <c r="B229" s="7">
        <v>44391</v>
      </c>
      <c r="C229" s="11">
        <v>21376531210</v>
      </c>
    </row>
    <row r="230" spans="2:3" x14ac:dyDescent="0.3">
      <c r="B230" s="7">
        <v>44392</v>
      </c>
      <c r="C230" s="11">
        <v>21300524237</v>
      </c>
    </row>
    <row r="231" spans="2:3" x14ac:dyDescent="0.3">
      <c r="B231" s="7">
        <v>44393</v>
      </c>
      <c r="C231" s="11">
        <v>23699476918</v>
      </c>
    </row>
    <row r="232" spans="2:3" x14ac:dyDescent="0.3">
      <c r="B232" s="7">
        <v>44394</v>
      </c>
      <c r="C232" s="11">
        <v>18895018942</v>
      </c>
    </row>
    <row r="233" spans="2:3" x14ac:dyDescent="0.3">
      <c r="B233" s="7">
        <v>44395</v>
      </c>
      <c r="C233" s="11">
        <v>18787986667</v>
      </c>
    </row>
    <row r="234" spans="2:3" x14ac:dyDescent="0.3">
      <c r="B234" s="7">
        <v>44396</v>
      </c>
      <c r="C234" s="11">
        <v>20434789545</v>
      </c>
    </row>
    <row r="235" spans="2:3" x14ac:dyDescent="0.3">
      <c r="B235" s="7">
        <v>44397</v>
      </c>
      <c r="C235" s="11">
        <v>23148267245</v>
      </c>
    </row>
    <row r="236" spans="2:3" x14ac:dyDescent="0.3">
      <c r="B236" s="7">
        <v>44398</v>
      </c>
      <c r="C236" s="11">
        <v>28203024559</v>
      </c>
    </row>
    <row r="237" spans="2:3" x14ac:dyDescent="0.3">
      <c r="B237" s="7">
        <v>44399</v>
      </c>
      <c r="C237" s="11">
        <v>19555230518</v>
      </c>
    </row>
    <row r="238" spans="2:3" x14ac:dyDescent="0.3">
      <c r="B238" s="7">
        <v>44400</v>
      </c>
      <c r="C238" s="11">
        <v>22552046192</v>
      </c>
    </row>
    <row r="239" spans="2:3" x14ac:dyDescent="0.3">
      <c r="B239" s="7">
        <v>44401</v>
      </c>
      <c r="C239" s="11">
        <v>21664706865</v>
      </c>
    </row>
    <row r="240" spans="2:3" x14ac:dyDescent="0.3">
      <c r="B240" s="7">
        <v>44402</v>
      </c>
      <c r="C240" s="11">
        <v>20856685287</v>
      </c>
    </row>
    <row r="241" spans="2:3" x14ac:dyDescent="0.3">
      <c r="B241" s="7">
        <v>44403</v>
      </c>
      <c r="C241" s="11">
        <v>51022126212</v>
      </c>
    </row>
    <row r="242" spans="2:3" x14ac:dyDescent="0.3">
      <c r="B242" s="7">
        <v>44404</v>
      </c>
      <c r="C242" s="11">
        <v>35097370560</v>
      </c>
    </row>
    <row r="243" spans="2:3" x14ac:dyDescent="0.3">
      <c r="B243" s="7">
        <v>44405</v>
      </c>
      <c r="C243" s="11">
        <v>38702404695</v>
      </c>
    </row>
    <row r="244" spans="2:3" x14ac:dyDescent="0.3">
      <c r="B244" s="7">
        <v>44406</v>
      </c>
      <c r="C244" s="11">
        <v>27167146027</v>
      </c>
    </row>
    <row r="245" spans="2:3" x14ac:dyDescent="0.3">
      <c r="B245" s="7">
        <v>44407</v>
      </c>
      <c r="C245" s="11">
        <v>33072782960</v>
      </c>
    </row>
    <row r="246" spans="2:3" x14ac:dyDescent="0.3">
      <c r="B246" s="7">
        <v>44408</v>
      </c>
      <c r="C246" s="11">
        <v>25802845343</v>
      </c>
    </row>
    <row r="247" spans="2:3" x14ac:dyDescent="0.3">
      <c r="B247" s="7">
        <v>44409</v>
      </c>
      <c r="C247" s="11">
        <v>26688438115</v>
      </c>
    </row>
    <row r="248" spans="2:3" x14ac:dyDescent="0.3">
      <c r="B248" s="7">
        <v>44410</v>
      </c>
      <c r="C248" s="11">
        <v>25595265436</v>
      </c>
    </row>
    <row r="249" spans="2:3" x14ac:dyDescent="0.3">
      <c r="B249" s="7">
        <v>44411</v>
      </c>
      <c r="C249" s="11">
        <v>26189830450</v>
      </c>
    </row>
    <row r="250" spans="2:3" x14ac:dyDescent="0.3">
      <c r="B250" s="7">
        <v>44412</v>
      </c>
      <c r="C250" s="11">
        <v>25372562724</v>
      </c>
    </row>
    <row r="251" spans="2:3" x14ac:dyDescent="0.3">
      <c r="B251" s="7">
        <v>44413</v>
      </c>
      <c r="C251" s="11">
        <v>35185031017</v>
      </c>
    </row>
    <row r="252" spans="2:3" x14ac:dyDescent="0.3">
      <c r="B252" s="7">
        <v>44414</v>
      </c>
      <c r="C252" s="11">
        <v>38226483046</v>
      </c>
    </row>
    <row r="253" spans="2:3" x14ac:dyDescent="0.3">
      <c r="B253" s="7">
        <v>44415</v>
      </c>
      <c r="C253" s="11">
        <v>40030862141</v>
      </c>
    </row>
    <row r="254" spans="2:3" x14ac:dyDescent="0.3">
      <c r="B254" s="7">
        <v>44416</v>
      </c>
      <c r="C254" s="11">
        <v>36302664750</v>
      </c>
    </row>
    <row r="255" spans="2:3" x14ac:dyDescent="0.3">
      <c r="B255" s="7">
        <v>44417</v>
      </c>
      <c r="C255" s="11">
        <v>38734079049</v>
      </c>
    </row>
    <row r="256" spans="2:3" x14ac:dyDescent="0.3">
      <c r="B256" s="7">
        <v>44418</v>
      </c>
      <c r="C256" s="11">
        <v>33546019517</v>
      </c>
    </row>
    <row r="257" spans="2:3" x14ac:dyDescent="0.3">
      <c r="B257" s="7">
        <v>44419</v>
      </c>
      <c r="C257" s="11">
        <v>34319709073</v>
      </c>
    </row>
    <row r="258" spans="2:3" x14ac:dyDescent="0.3">
      <c r="B258" s="7">
        <v>44420</v>
      </c>
      <c r="C258" s="11">
        <v>33723620826</v>
      </c>
    </row>
    <row r="259" spans="2:3" x14ac:dyDescent="0.3">
      <c r="B259" s="7">
        <v>44421</v>
      </c>
      <c r="C259" s="11">
        <v>31744259539</v>
      </c>
    </row>
    <row r="260" spans="2:3" x14ac:dyDescent="0.3">
      <c r="B260" s="7">
        <v>44422</v>
      </c>
      <c r="C260" s="11">
        <v>31211354442</v>
      </c>
    </row>
    <row r="261" spans="2:3" x14ac:dyDescent="0.3">
      <c r="B261" s="7">
        <v>44423</v>
      </c>
      <c r="C261" s="11">
        <v>30988958446</v>
      </c>
    </row>
    <row r="262" spans="2:3" x14ac:dyDescent="0.3">
      <c r="B262" s="7">
        <v>44424</v>
      </c>
      <c r="C262" s="11">
        <v>32776876610</v>
      </c>
    </row>
    <row r="263" spans="2:3" x14ac:dyDescent="0.3">
      <c r="B263" s="7">
        <v>44425</v>
      </c>
      <c r="C263" s="11">
        <v>33451362600</v>
      </c>
    </row>
    <row r="264" spans="2:3" x14ac:dyDescent="0.3">
      <c r="B264" s="7">
        <v>44426</v>
      </c>
      <c r="C264" s="11">
        <v>32194123075</v>
      </c>
    </row>
    <row r="265" spans="2:3" x14ac:dyDescent="0.3">
      <c r="B265" s="7">
        <v>44427</v>
      </c>
      <c r="C265" s="11">
        <v>37204312299</v>
      </c>
    </row>
    <row r="266" spans="2:3" x14ac:dyDescent="0.3">
      <c r="B266" s="7">
        <v>44428</v>
      </c>
      <c r="C266" s="11">
        <v>34706867452</v>
      </c>
    </row>
    <row r="267" spans="2:3" x14ac:dyDescent="0.3">
      <c r="B267" s="7">
        <v>44429</v>
      </c>
      <c r="C267" s="11">
        <v>40585205312</v>
      </c>
    </row>
    <row r="268" spans="2:3" x14ac:dyDescent="0.3">
      <c r="B268" s="7">
        <v>44430</v>
      </c>
      <c r="C268" s="11">
        <v>25370975378</v>
      </c>
    </row>
    <row r="269" spans="2:3" x14ac:dyDescent="0.3">
      <c r="B269" s="7">
        <v>44431</v>
      </c>
      <c r="C269" s="11">
        <v>34305053719</v>
      </c>
    </row>
    <row r="270" spans="2:3" x14ac:dyDescent="0.3">
      <c r="B270" s="7">
        <v>44432</v>
      </c>
      <c r="C270" s="11">
        <v>35361168834</v>
      </c>
    </row>
    <row r="271" spans="2:3" x14ac:dyDescent="0.3">
      <c r="B271" s="7">
        <v>44433</v>
      </c>
      <c r="C271" s="11">
        <v>32646349931</v>
      </c>
    </row>
    <row r="272" spans="2:3" x14ac:dyDescent="0.3">
      <c r="B272" s="7">
        <v>44434</v>
      </c>
      <c r="C272" s="11">
        <v>32666549568</v>
      </c>
    </row>
    <row r="273" spans="2:3" x14ac:dyDescent="0.3">
      <c r="B273" s="7">
        <v>44435</v>
      </c>
      <c r="C273" s="11">
        <v>34511076995</v>
      </c>
    </row>
    <row r="274" spans="2:3" x14ac:dyDescent="0.3">
      <c r="B274" s="7">
        <v>44436</v>
      </c>
      <c r="C274" s="11">
        <v>28568103401</v>
      </c>
    </row>
    <row r="275" spans="2:3" x14ac:dyDescent="0.3">
      <c r="B275" s="7">
        <v>44437</v>
      </c>
      <c r="C275" s="11">
        <v>25889650240</v>
      </c>
    </row>
    <row r="276" spans="2:3" x14ac:dyDescent="0.3">
      <c r="B276" s="7">
        <v>44438</v>
      </c>
      <c r="C276" s="11">
        <v>31847007016</v>
      </c>
    </row>
    <row r="277" spans="2:3" x14ac:dyDescent="0.3">
      <c r="B277" s="7">
        <v>44439</v>
      </c>
      <c r="C277" s="11">
        <v>34730363427</v>
      </c>
    </row>
    <row r="278" spans="2:3" x14ac:dyDescent="0.3">
      <c r="B278" s="7">
        <v>44440</v>
      </c>
      <c r="C278" s="11">
        <v>39139399125</v>
      </c>
    </row>
    <row r="279" spans="2:3" x14ac:dyDescent="0.3">
      <c r="B279" s="7">
        <v>44441</v>
      </c>
      <c r="C279" s="11">
        <v>39508070319</v>
      </c>
    </row>
    <row r="280" spans="2:3" x14ac:dyDescent="0.3">
      <c r="B280" s="7">
        <v>44442</v>
      </c>
      <c r="C280" s="11">
        <v>43206179619</v>
      </c>
    </row>
    <row r="281" spans="2:3" x14ac:dyDescent="0.3">
      <c r="B281" s="7">
        <v>44443</v>
      </c>
      <c r="C281" s="11">
        <v>37471327794</v>
      </c>
    </row>
    <row r="282" spans="2:3" x14ac:dyDescent="0.3">
      <c r="B282" s="7">
        <v>44444</v>
      </c>
      <c r="C282" s="11">
        <v>30322676319</v>
      </c>
    </row>
    <row r="283" spans="2:3" x14ac:dyDescent="0.3">
      <c r="B283" s="7">
        <v>44445</v>
      </c>
      <c r="C283" s="11">
        <v>38884105426</v>
      </c>
    </row>
    <row r="284" spans="2:3" x14ac:dyDescent="0.3">
      <c r="B284" s="7">
        <v>44446</v>
      </c>
      <c r="C284" s="11">
        <v>65210059683</v>
      </c>
    </row>
    <row r="285" spans="2:3" x14ac:dyDescent="0.3">
      <c r="B285" s="7">
        <v>44447</v>
      </c>
      <c r="C285" s="11">
        <v>49007762488</v>
      </c>
    </row>
    <row r="286" spans="2:3" x14ac:dyDescent="0.3">
      <c r="B286" s="7">
        <v>44448</v>
      </c>
      <c r="C286" s="11">
        <v>38672657013</v>
      </c>
    </row>
    <row r="287" spans="2:3" x14ac:dyDescent="0.3">
      <c r="B287" s="7">
        <v>44449</v>
      </c>
      <c r="C287" s="11">
        <v>39154666597</v>
      </c>
    </row>
    <row r="288" spans="2:3" x14ac:dyDescent="0.3">
      <c r="B288" s="7">
        <v>44450</v>
      </c>
      <c r="C288" s="11">
        <v>34499835245</v>
      </c>
    </row>
    <row r="289" spans="2:3" x14ac:dyDescent="0.3">
      <c r="B289" s="7">
        <v>44451</v>
      </c>
      <c r="C289" s="11">
        <v>27881980161</v>
      </c>
    </row>
    <row r="290" spans="2:3" x14ac:dyDescent="0.3">
      <c r="B290" s="7">
        <v>44452</v>
      </c>
      <c r="C290" s="11">
        <v>40969943253</v>
      </c>
    </row>
    <row r="291" spans="2:3" x14ac:dyDescent="0.3">
      <c r="B291" s="7">
        <v>44453</v>
      </c>
      <c r="C291" s="11">
        <v>38652152880</v>
      </c>
    </row>
    <row r="292" spans="2:3" x14ac:dyDescent="0.3">
      <c r="B292" s="7">
        <v>44454</v>
      </c>
      <c r="C292" s="11">
        <v>30484496466</v>
      </c>
    </row>
    <row r="293" spans="2:3" x14ac:dyDescent="0.3">
      <c r="B293" s="7">
        <v>44455</v>
      </c>
      <c r="C293" s="11">
        <v>31764293754</v>
      </c>
    </row>
    <row r="294" spans="2:3" x14ac:dyDescent="0.3">
      <c r="B294" s="7">
        <v>44456</v>
      </c>
      <c r="C294" s="11">
        <v>28727713711</v>
      </c>
    </row>
    <row r="295" spans="2:3" x14ac:dyDescent="0.3">
      <c r="B295" s="7">
        <v>44457</v>
      </c>
      <c r="C295" s="11">
        <v>28575630451</v>
      </c>
    </row>
    <row r="296" spans="2:3" x14ac:dyDescent="0.3">
      <c r="B296" s="7">
        <v>44458</v>
      </c>
      <c r="C296" s="11">
        <v>26967722648</v>
      </c>
    </row>
    <row r="297" spans="2:3" x14ac:dyDescent="0.3">
      <c r="B297" s="7">
        <v>44459</v>
      </c>
      <c r="C297" s="11">
        <v>43909845642</v>
      </c>
    </row>
    <row r="298" spans="2:3" x14ac:dyDescent="0.3">
      <c r="B298" s="7">
        <v>44460</v>
      </c>
      <c r="C298" s="11">
        <v>48701090088</v>
      </c>
    </row>
    <row r="299" spans="2:3" x14ac:dyDescent="0.3">
      <c r="B299" s="7">
        <v>44461</v>
      </c>
      <c r="C299" s="11">
        <v>38139709246</v>
      </c>
    </row>
    <row r="300" spans="2:3" x14ac:dyDescent="0.3">
      <c r="B300" s="7">
        <v>44462</v>
      </c>
      <c r="C300" s="11">
        <v>34244064430</v>
      </c>
    </row>
    <row r="301" spans="2:3" x14ac:dyDescent="0.3">
      <c r="B301" s="7">
        <v>44463</v>
      </c>
      <c r="C301" s="11">
        <v>42839345714</v>
      </c>
    </row>
    <row r="302" spans="2:3" x14ac:dyDescent="0.3">
      <c r="B302" s="7">
        <v>44464</v>
      </c>
      <c r="C302" s="11">
        <v>31604717236</v>
      </c>
    </row>
    <row r="303" spans="2:3" x14ac:dyDescent="0.3">
      <c r="B303" s="7">
        <v>44465</v>
      </c>
      <c r="C303" s="11">
        <v>30661222077</v>
      </c>
    </row>
    <row r="304" spans="2:3" x14ac:dyDescent="0.3">
      <c r="B304" s="7">
        <v>44466</v>
      </c>
      <c r="C304" s="11">
        <v>30980029059</v>
      </c>
    </row>
    <row r="305" spans="2:3" x14ac:dyDescent="0.3">
      <c r="B305" s="7">
        <v>44467</v>
      </c>
      <c r="C305" s="11">
        <v>30214940550</v>
      </c>
    </row>
    <row r="306" spans="2:3" x14ac:dyDescent="0.3">
      <c r="B306" s="7">
        <v>44468</v>
      </c>
      <c r="C306" s="11">
        <v>30602359905</v>
      </c>
    </row>
    <row r="307" spans="2:3" x14ac:dyDescent="0.3">
      <c r="B307" s="7">
        <v>44469</v>
      </c>
      <c r="C307" s="11">
        <v>31141681925</v>
      </c>
    </row>
    <row r="308" spans="2:3" x14ac:dyDescent="0.3">
      <c r="B308" s="7">
        <v>44470</v>
      </c>
      <c r="C308" s="11">
        <v>42850641582</v>
      </c>
    </row>
    <row r="309" spans="2:3" x14ac:dyDescent="0.3">
      <c r="B309" s="7">
        <v>44471</v>
      </c>
      <c r="C309" s="11">
        <v>30614346492</v>
      </c>
    </row>
    <row r="310" spans="2:3" x14ac:dyDescent="0.3">
      <c r="B310" s="7">
        <v>44472</v>
      </c>
      <c r="C310" s="11">
        <v>26638115879</v>
      </c>
    </row>
    <row r="311" spans="2:3" x14ac:dyDescent="0.3">
      <c r="B311" s="7">
        <v>44473</v>
      </c>
      <c r="C311" s="11">
        <v>33383173002</v>
      </c>
    </row>
    <row r="312" spans="2:3" x14ac:dyDescent="0.3">
      <c r="B312" s="7">
        <v>44474</v>
      </c>
      <c r="C312" s="11">
        <v>35873904236</v>
      </c>
    </row>
    <row r="313" spans="2:3" x14ac:dyDescent="0.3">
      <c r="B313" s="7">
        <v>44475</v>
      </c>
      <c r="C313" s="11">
        <v>49034730168</v>
      </c>
    </row>
    <row r="314" spans="2:3" x14ac:dyDescent="0.3">
      <c r="B314" s="7">
        <v>44476</v>
      </c>
      <c r="C314" s="11">
        <v>36807860413</v>
      </c>
    </row>
    <row r="315" spans="2:3" x14ac:dyDescent="0.3">
      <c r="B315" s="7">
        <v>44477</v>
      </c>
      <c r="C315" s="11">
        <v>34800873924</v>
      </c>
    </row>
    <row r="316" spans="2:3" x14ac:dyDescent="0.3">
      <c r="B316" s="7">
        <v>44478</v>
      </c>
      <c r="C316" s="11">
        <v>32491211414</v>
      </c>
    </row>
    <row r="317" spans="2:3" x14ac:dyDescent="0.3">
      <c r="B317" s="7">
        <v>44479</v>
      </c>
      <c r="C317" s="11">
        <v>39527792364</v>
      </c>
    </row>
    <row r="318" spans="2:3" x14ac:dyDescent="0.3">
      <c r="B318" s="7">
        <v>44480</v>
      </c>
      <c r="C318" s="11">
        <v>42637331698</v>
      </c>
    </row>
    <row r="319" spans="2:3" x14ac:dyDescent="0.3">
      <c r="B319" s="7">
        <v>44481</v>
      </c>
      <c r="C319" s="11">
        <v>41083758949</v>
      </c>
    </row>
    <row r="320" spans="2:3" x14ac:dyDescent="0.3">
      <c r="B320" s="7">
        <v>44482</v>
      </c>
      <c r="C320" s="11">
        <v>41684252783</v>
      </c>
    </row>
    <row r="321" spans="2:3" x14ac:dyDescent="0.3">
      <c r="B321" s="7">
        <v>44483</v>
      </c>
      <c r="C321" s="11">
        <v>36615791366</v>
      </c>
    </row>
    <row r="322" spans="2:3" x14ac:dyDescent="0.3">
      <c r="B322" s="7">
        <v>44484</v>
      </c>
      <c r="C322" s="11">
        <v>51780081801</v>
      </c>
    </row>
    <row r="323" spans="2:3" x14ac:dyDescent="0.3">
      <c r="B323" s="7">
        <v>44485</v>
      </c>
      <c r="C323" s="11">
        <v>34250964237</v>
      </c>
    </row>
    <row r="324" spans="2:3" x14ac:dyDescent="0.3">
      <c r="B324" s="7">
        <v>44486</v>
      </c>
      <c r="C324" s="11">
        <v>29032367511</v>
      </c>
    </row>
    <row r="325" spans="2:3" x14ac:dyDescent="0.3">
      <c r="B325" s="7">
        <v>44487</v>
      </c>
      <c r="C325" s="11">
        <v>38055562075</v>
      </c>
    </row>
    <row r="326" spans="2:3" x14ac:dyDescent="0.3">
      <c r="B326" s="7">
        <v>44488</v>
      </c>
      <c r="C326" s="11">
        <v>40471196346</v>
      </c>
    </row>
    <row r="327" spans="2:3" x14ac:dyDescent="0.3">
      <c r="B327" s="7">
        <v>44489</v>
      </c>
      <c r="C327" s="11">
        <v>40788955582</v>
      </c>
    </row>
    <row r="328" spans="2:3" x14ac:dyDescent="0.3">
      <c r="B328" s="7">
        <v>44490</v>
      </c>
      <c r="C328" s="11">
        <v>45908121370</v>
      </c>
    </row>
    <row r="329" spans="2:3" x14ac:dyDescent="0.3">
      <c r="B329" s="7">
        <v>44491</v>
      </c>
      <c r="C329" s="11">
        <v>38434082775</v>
      </c>
    </row>
    <row r="330" spans="2:3" x14ac:dyDescent="0.3">
      <c r="B330" s="7">
        <v>44492</v>
      </c>
      <c r="C330" s="11">
        <v>26882546034</v>
      </c>
    </row>
    <row r="331" spans="2:3" x14ac:dyDescent="0.3">
      <c r="B331" s="7">
        <v>44493</v>
      </c>
      <c r="C331" s="11">
        <v>27316183882</v>
      </c>
    </row>
    <row r="332" spans="2:3" x14ac:dyDescent="0.3">
      <c r="B332" s="7">
        <v>44494</v>
      </c>
      <c r="C332" s="11">
        <v>31064911614</v>
      </c>
    </row>
    <row r="333" spans="2:3" x14ac:dyDescent="0.3">
      <c r="B333" s="7">
        <v>44495</v>
      </c>
      <c r="C333" s="11">
        <v>34878965587</v>
      </c>
    </row>
    <row r="334" spans="2:3" x14ac:dyDescent="0.3">
      <c r="B334" s="7">
        <v>44496</v>
      </c>
      <c r="C334" s="11">
        <v>43657076893</v>
      </c>
    </row>
    <row r="335" spans="2:3" x14ac:dyDescent="0.3">
      <c r="B335" s="7">
        <v>44497</v>
      </c>
      <c r="C335" s="11">
        <v>45257083247</v>
      </c>
    </row>
    <row r="336" spans="2:3" x14ac:dyDescent="0.3">
      <c r="B336" s="7">
        <v>44498</v>
      </c>
      <c r="C336" s="11">
        <v>36856881767</v>
      </c>
    </row>
    <row r="337" spans="2:3" x14ac:dyDescent="0.3">
      <c r="B337" s="7">
        <v>44499</v>
      </c>
      <c r="C337" s="11">
        <v>32157938616</v>
      </c>
    </row>
    <row r="338" spans="2:3" x14ac:dyDescent="0.3">
      <c r="B338" s="7">
        <v>44500</v>
      </c>
      <c r="C338" s="11">
        <v>32241199927</v>
      </c>
    </row>
    <row r="339" spans="2:3" x14ac:dyDescent="0.3">
      <c r="B339" s="7">
        <v>44501</v>
      </c>
      <c r="C339" s="11">
        <v>36150572843</v>
      </c>
    </row>
    <row r="340" spans="2:3" x14ac:dyDescent="0.3">
      <c r="B340" s="7">
        <v>44502</v>
      </c>
      <c r="C340" s="11">
        <v>37746665647</v>
      </c>
    </row>
    <row r="341" spans="2:3" x14ac:dyDescent="0.3">
      <c r="B341" s="7">
        <v>44503</v>
      </c>
      <c r="C341" s="11">
        <v>36124731509</v>
      </c>
    </row>
    <row r="342" spans="2:3" x14ac:dyDescent="0.3">
      <c r="B342" s="7">
        <v>44504</v>
      </c>
      <c r="C342" s="11">
        <v>32615846901</v>
      </c>
    </row>
    <row r="343" spans="2:3" x14ac:dyDescent="0.3">
      <c r="B343" s="7">
        <v>44505</v>
      </c>
      <c r="C343" s="11">
        <v>30605102446</v>
      </c>
    </row>
    <row r="344" spans="2:3" x14ac:dyDescent="0.3">
      <c r="B344" s="7">
        <v>44506</v>
      </c>
      <c r="C344" s="11">
        <v>29094934221</v>
      </c>
    </row>
    <row r="345" spans="2:3" x14ac:dyDescent="0.3">
      <c r="B345" s="7">
        <v>44507</v>
      </c>
      <c r="C345" s="11">
        <v>24726754302</v>
      </c>
    </row>
    <row r="346" spans="2:3" x14ac:dyDescent="0.3">
      <c r="B346" s="7">
        <v>44508</v>
      </c>
      <c r="C346" s="11">
        <v>41125608330</v>
      </c>
    </row>
    <row r="347" spans="2:3" x14ac:dyDescent="0.3">
      <c r="B347" s="7">
        <v>44509</v>
      </c>
      <c r="C347" s="11">
        <v>42357991721</v>
      </c>
    </row>
    <row r="348" spans="2:3" x14ac:dyDescent="0.3">
      <c r="B348" s="7">
        <v>44510</v>
      </c>
      <c r="C348" s="11">
        <v>48730828378</v>
      </c>
    </row>
    <row r="349" spans="2:3" x14ac:dyDescent="0.3">
      <c r="B349" s="7">
        <v>44511</v>
      </c>
      <c r="C349" s="11">
        <v>35880633236</v>
      </c>
    </row>
    <row r="350" spans="2:3" x14ac:dyDescent="0.3">
      <c r="B350" s="7">
        <v>44512</v>
      </c>
      <c r="C350" s="11">
        <v>36084893887</v>
      </c>
    </row>
    <row r="351" spans="2:3" x14ac:dyDescent="0.3">
      <c r="B351" s="7">
        <v>44513</v>
      </c>
      <c r="C351" s="11">
        <v>30474228777</v>
      </c>
    </row>
    <row r="352" spans="2:3" x14ac:dyDescent="0.3">
      <c r="B352" s="7">
        <v>44514</v>
      </c>
      <c r="C352" s="11">
        <v>25122092191</v>
      </c>
    </row>
    <row r="353" spans="2:3" x14ac:dyDescent="0.3">
      <c r="B353" s="7">
        <v>44515</v>
      </c>
      <c r="C353" s="11">
        <v>30558763548</v>
      </c>
    </row>
    <row r="354" spans="2:3" x14ac:dyDescent="0.3">
      <c r="B354" s="7">
        <v>44516</v>
      </c>
      <c r="C354" s="11">
        <v>46844335592</v>
      </c>
    </row>
    <row r="355" spans="2:3" x14ac:dyDescent="0.3">
      <c r="B355" s="7">
        <v>44517</v>
      </c>
      <c r="C355" s="11">
        <v>39178392930</v>
      </c>
    </row>
    <row r="356" spans="2:3" x14ac:dyDescent="0.3">
      <c r="B356" s="7">
        <v>44518</v>
      </c>
      <c r="C356" s="11">
        <v>41388338699</v>
      </c>
    </row>
    <row r="357" spans="2:3" x14ac:dyDescent="0.3">
      <c r="B357" s="7">
        <v>44519</v>
      </c>
      <c r="C357" s="11">
        <v>38702407772</v>
      </c>
    </row>
    <row r="358" spans="2:3" x14ac:dyDescent="0.3">
      <c r="B358" s="7">
        <v>44520</v>
      </c>
      <c r="C358" s="11">
        <v>30624264863</v>
      </c>
    </row>
    <row r="359" spans="2:3" x14ac:dyDescent="0.3">
      <c r="B359" s="7">
        <v>44521</v>
      </c>
      <c r="C359" s="11">
        <v>26123447605</v>
      </c>
    </row>
    <row r="360" spans="2:3" x14ac:dyDescent="0.3">
      <c r="B360" s="7">
        <v>44522</v>
      </c>
      <c r="C360" s="11">
        <v>35036121783</v>
      </c>
    </row>
    <row r="361" spans="2:3" x14ac:dyDescent="0.3">
      <c r="B361" s="7">
        <v>44523</v>
      </c>
      <c r="C361" s="11">
        <v>37485803899</v>
      </c>
    </row>
    <row r="362" spans="2:3" x14ac:dyDescent="0.3">
      <c r="B362" s="7">
        <v>44524</v>
      </c>
      <c r="C362" s="11">
        <v>36635566789</v>
      </c>
    </row>
    <row r="363" spans="2:3" x14ac:dyDescent="0.3">
      <c r="B363" s="7">
        <v>44525</v>
      </c>
      <c r="C363" s="11">
        <v>34284016248</v>
      </c>
    </row>
    <row r="364" spans="2:3" x14ac:dyDescent="0.3">
      <c r="B364" s="7">
        <v>44526</v>
      </c>
      <c r="C364" s="11">
        <v>41810748221</v>
      </c>
    </row>
    <row r="365" spans="2:3" x14ac:dyDescent="0.3">
      <c r="B365" s="7">
        <v>44527</v>
      </c>
      <c r="C365" s="11">
        <v>30560857714</v>
      </c>
    </row>
    <row r="366" spans="2:3" x14ac:dyDescent="0.3">
      <c r="B366" s="7">
        <v>44528</v>
      </c>
      <c r="C366" s="11">
        <v>28116886357</v>
      </c>
    </row>
    <row r="367" spans="2:3" x14ac:dyDescent="0.3">
      <c r="B367" s="7">
        <v>44529</v>
      </c>
      <c r="C367" s="11">
        <v>32370840356</v>
      </c>
    </row>
    <row r="368" spans="2:3" x14ac:dyDescent="0.3">
      <c r="B368" s="7">
        <v>44530</v>
      </c>
      <c r="C368" s="11">
        <v>36708594618</v>
      </c>
    </row>
  </sheetData>
  <autoFilter ref="B3:C368">
    <sortState ref="B2:C366">
      <sortCondition ref="B1:B366"/>
    </sortState>
  </autoFilter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8"/>
  <sheetViews>
    <sheetView zoomScale="130" zoomScaleNormal="130" workbookViewId="0"/>
  </sheetViews>
  <sheetFormatPr defaultRowHeight="14.4" x14ac:dyDescent="0.3"/>
  <cols>
    <col min="1" max="1" width="2.33203125" style="3" customWidth="1"/>
    <col min="2" max="3" width="10" style="6" bestFit="1" customWidth="1"/>
    <col min="4" max="16384" width="8.88671875" style="3"/>
  </cols>
  <sheetData>
    <row r="1" spans="2:6" ht="21" x14ac:dyDescent="0.4">
      <c r="B1" s="21" t="s">
        <v>35</v>
      </c>
      <c r="C1" s="21"/>
      <c r="D1" s="21"/>
      <c r="E1" s="21"/>
      <c r="F1" s="21"/>
    </row>
    <row r="3" spans="2:6" x14ac:dyDescent="0.3">
      <c r="B3" s="18" t="s">
        <v>2</v>
      </c>
      <c r="C3" s="18" t="s">
        <v>3</v>
      </c>
    </row>
    <row r="4" spans="2:6" x14ac:dyDescent="0.3">
      <c r="B4" s="6">
        <v>59113.4</v>
      </c>
      <c r="C4" s="6">
        <v>56057.279999999999</v>
      </c>
    </row>
    <row r="5" spans="2:6" x14ac:dyDescent="0.3">
      <c r="B5" s="6">
        <v>58872.88</v>
      </c>
      <c r="C5" s="6">
        <v>56792.53</v>
      </c>
    </row>
    <row r="6" spans="2:6" x14ac:dyDescent="0.3">
      <c r="B6" s="6">
        <v>57393.84</v>
      </c>
      <c r="C6" s="6">
        <v>53576.74</v>
      </c>
    </row>
    <row r="7" spans="2:6" x14ac:dyDescent="0.3">
      <c r="B7" s="6">
        <v>55329.26</v>
      </c>
      <c r="C7" s="6">
        <v>53668.36</v>
      </c>
    </row>
    <row r="8" spans="2:6" x14ac:dyDescent="0.3">
      <c r="B8" s="6">
        <v>59183.48</v>
      </c>
      <c r="C8" s="6">
        <v>53569.760000000002</v>
      </c>
    </row>
    <row r="9" spans="2:6" x14ac:dyDescent="0.3">
      <c r="B9" s="6">
        <v>59367.97</v>
      </c>
      <c r="C9" s="6">
        <v>57146.69</v>
      </c>
    </row>
    <row r="10" spans="2:6" x14ac:dyDescent="0.3">
      <c r="B10" s="6">
        <v>57803.07</v>
      </c>
      <c r="C10" s="6">
        <v>55964.22</v>
      </c>
    </row>
    <row r="11" spans="2:6" x14ac:dyDescent="0.3">
      <c r="B11" s="6">
        <v>57875.519999999997</v>
      </c>
      <c r="C11" s="6">
        <v>55632.76</v>
      </c>
    </row>
    <row r="12" spans="2:6" x14ac:dyDescent="0.3">
      <c r="B12" s="6">
        <v>59266.36</v>
      </c>
      <c r="C12" s="6">
        <v>55679.839999999997</v>
      </c>
    </row>
    <row r="13" spans="2:6" x14ac:dyDescent="0.3">
      <c r="B13" s="6">
        <v>60004.43</v>
      </c>
      <c r="C13" s="6">
        <v>58618.93</v>
      </c>
    </row>
    <row r="14" spans="2:6" x14ac:dyDescent="0.3">
      <c r="B14" s="6">
        <v>59859.88</v>
      </c>
      <c r="C14" s="6">
        <v>57469.73</v>
      </c>
    </row>
    <row r="15" spans="2:6" x14ac:dyDescent="0.3">
      <c r="B15" s="6">
        <v>58351.11</v>
      </c>
      <c r="C15" s="6">
        <v>55705.18</v>
      </c>
    </row>
    <row r="16" spans="2:6" x14ac:dyDescent="0.3">
      <c r="B16" s="6">
        <v>60948.5</v>
      </c>
      <c r="C16" s="6">
        <v>56550.79</v>
      </c>
    </row>
    <row r="17" spans="2:3" x14ac:dyDescent="0.3">
      <c r="B17" s="6">
        <v>60823.61</v>
      </c>
      <c r="C17" s="6">
        <v>58515.41</v>
      </c>
    </row>
    <row r="18" spans="2:3" x14ac:dyDescent="0.3">
      <c r="B18" s="6">
        <v>63721.2</v>
      </c>
      <c r="C18" s="6">
        <v>59016.34</v>
      </c>
    </row>
    <row r="19" spans="2:3" x14ac:dyDescent="0.3">
      <c r="B19" s="6">
        <v>66281.570000000007</v>
      </c>
      <c r="C19" s="6">
        <v>63548.14</v>
      </c>
    </row>
    <row r="20" spans="2:3" x14ac:dyDescent="0.3">
      <c r="B20" s="6">
        <v>65495.18</v>
      </c>
      <c r="C20" s="6">
        <v>63647.81</v>
      </c>
    </row>
    <row r="21" spans="2:3" x14ac:dyDescent="0.3">
      <c r="B21" s="6">
        <v>64915.67</v>
      </c>
      <c r="C21" s="6">
        <v>63303.73</v>
      </c>
    </row>
    <row r="22" spans="2:3" x14ac:dyDescent="0.3">
      <c r="B22" s="6">
        <v>65460.81</v>
      </c>
      <c r="C22" s="6">
        <v>62333.91</v>
      </c>
    </row>
    <row r="23" spans="2:3" x14ac:dyDescent="0.3">
      <c r="B23" s="6">
        <v>65579.009999999995</v>
      </c>
      <c r="C23" s="6">
        <v>64180.49</v>
      </c>
    </row>
    <row r="24" spans="2:3" x14ac:dyDescent="0.3">
      <c r="B24" s="6">
        <v>68789.63</v>
      </c>
      <c r="C24" s="6">
        <v>63208.11</v>
      </c>
    </row>
    <row r="25" spans="2:3" x14ac:dyDescent="0.3">
      <c r="B25" s="6">
        <v>68530.34</v>
      </c>
      <c r="C25" s="6">
        <v>66382.06</v>
      </c>
    </row>
    <row r="26" spans="2:3" x14ac:dyDescent="0.3">
      <c r="B26" s="6">
        <v>67673.740000000005</v>
      </c>
      <c r="C26" s="6">
        <v>63344.07</v>
      </c>
    </row>
    <row r="27" spans="2:3" x14ac:dyDescent="0.3">
      <c r="B27" s="6">
        <v>63326.99</v>
      </c>
      <c r="C27" s="6">
        <v>61432.49</v>
      </c>
    </row>
    <row r="28" spans="2:3" x14ac:dyDescent="0.3">
      <c r="B28" s="6">
        <v>61590.68</v>
      </c>
      <c r="C28" s="6">
        <v>60163.78</v>
      </c>
    </row>
    <row r="29" spans="2:3" x14ac:dyDescent="0.3">
      <c r="B29" s="6">
        <v>62541.47</v>
      </c>
      <c r="C29" s="6">
        <v>60844.61</v>
      </c>
    </row>
    <row r="30" spans="2:3" x14ac:dyDescent="0.3">
      <c r="B30" s="6">
        <v>63123.29</v>
      </c>
      <c r="C30" s="6">
        <v>60799.66</v>
      </c>
    </row>
    <row r="31" spans="2:3" x14ac:dyDescent="0.3">
      <c r="B31" s="6">
        <v>63516.94</v>
      </c>
      <c r="C31" s="6">
        <v>61184.24</v>
      </c>
    </row>
    <row r="32" spans="2:3" x14ac:dyDescent="0.3">
      <c r="B32" s="6">
        <v>64242.79</v>
      </c>
      <c r="C32" s="6">
        <v>60673.06</v>
      </c>
    </row>
    <row r="33" spans="2:3" x14ac:dyDescent="0.3">
      <c r="B33" s="6">
        <v>62419</v>
      </c>
      <c r="C33" s="6">
        <v>59695.18</v>
      </c>
    </row>
    <row r="34" spans="2:3" x14ac:dyDescent="0.3">
      <c r="B34" s="6">
        <v>62406.17</v>
      </c>
      <c r="C34" s="6">
        <v>60074.33</v>
      </c>
    </row>
    <row r="35" spans="2:3" x14ac:dyDescent="0.3">
      <c r="B35" s="6">
        <v>62330.15</v>
      </c>
      <c r="C35" s="6">
        <v>60918.39</v>
      </c>
    </row>
    <row r="36" spans="2:3" x14ac:dyDescent="0.3">
      <c r="B36" s="6">
        <v>62927.61</v>
      </c>
      <c r="C36" s="6">
        <v>60329.97</v>
      </c>
    </row>
    <row r="37" spans="2:3" x14ac:dyDescent="0.3">
      <c r="B37" s="6">
        <v>62128.63</v>
      </c>
      <c r="C37" s="6">
        <v>58206.92</v>
      </c>
    </row>
    <row r="38" spans="2:3" x14ac:dyDescent="0.3">
      <c r="B38" s="6">
        <v>61435.18</v>
      </c>
      <c r="C38" s="6">
        <v>58208.19</v>
      </c>
    </row>
    <row r="39" spans="2:3" x14ac:dyDescent="0.3">
      <c r="B39" s="6">
        <v>63229.03</v>
      </c>
      <c r="C39" s="6">
        <v>59991.16</v>
      </c>
    </row>
    <row r="40" spans="2:3" x14ac:dyDescent="0.3">
      <c r="B40" s="6">
        <v>63729.33</v>
      </c>
      <c r="C40" s="6">
        <v>60691.8</v>
      </c>
    </row>
    <row r="41" spans="2:3" x14ac:dyDescent="0.3">
      <c r="B41" s="6">
        <v>61505.8</v>
      </c>
      <c r="C41" s="6">
        <v>59643.35</v>
      </c>
    </row>
    <row r="42" spans="2:3" x14ac:dyDescent="0.3">
      <c r="B42" s="6">
        <v>61743.88</v>
      </c>
      <c r="C42" s="6">
        <v>59826.52</v>
      </c>
    </row>
    <row r="43" spans="2:3" x14ac:dyDescent="0.3">
      <c r="B43" s="6">
        <v>63715.02</v>
      </c>
      <c r="C43" s="6">
        <v>60122.8</v>
      </c>
    </row>
    <row r="44" spans="2:3" x14ac:dyDescent="0.3">
      <c r="B44" s="6">
        <v>66600.55</v>
      </c>
      <c r="C44" s="6">
        <v>62117.41</v>
      </c>
    </row>
    <row r="45" spans="2:3" x14ac:dyDescent="0.3">
      <c r="B45" s="6">
        <v>66930.39</v>
      </c>
      <c r="C45" s="6">
        <v>63610.67</v>
      </c>
    </row>
    <row r="46" spans="2:3" x14ac:dyDescent="0.3">
      <c r="B46" s="6">
        <v>64434.53</v>
      </c>
      <c r="C46" s="6">
        <v>61622.93</v>
      </c>
    </row>
    <row r="47" spans="2:3" x14ac:dyDescent="0.3">
      <c r="B47" s="6">
        <v>62614.66</v>
      </c>
      <c r="C47" s="6">
        <v>60012.76</v>
      </c>
    </row>
    <row r="48" spans="2:3" x14ac:dyDescent="0.3">
      <c r="B48" s="6">
        <v>61645.52</v>
      </c>
      <c r="C48" s="6">
        <v>59164.47</v>
      </c>
    </row>
    <row r="49" spans="2:3" x14ac:dyDescent="0.3">
      <c r="B49" s="6">
        <v>62274.48</v>
      </c>
      <c r="C49" s="6">
        <v>60206.12</v>
      </c>
    </row>
    <row r="50" spans="2:3" x14ac:dyDescent="0.3">
      <c r="B50" s="6">
        <v>62757.13</v>
      </c>
      <c r="C50" s="6">
        <v>56868.14</v>
      </c>
    </row>
    <row r="51" spans="2:3" x14ac:dyDescent="0.3">
      <c r="B51" s="6">
        <v>58478.74</v>
      </c>
      <c r="C51" s="6">
        <v>56957.08</v>
      </c>
    </row>
    <row r="52" spans="2:3" x14ac:dyDescent="0.3">
      <c r="B52" s="6">
        <v>57688.66</v>
      </c>
      <c r="C52" s="6">
        <v>54370.97</v>
      </c>
    </row>
    <row r="53" spans="2:3" x14ac:dyDescent="0.3">
      <c r="B53" s="6">
        <v>57627.88</v>
      </c>
      <c r="C53" s="6">
        <v>54477.97</v>
      </c>
    </row>
    <row r="54" spans="2:3" x14ac:dyDescent="0.3">
      <c r="B54" s="6">
        <v>57793.04</v>
      </c>
      <c r="C54" s="6">
        <v>54519.77</v>
      </c>
    </row>
    <row r="55" spans="2:3" x14ac:dyDescent="0.3">
      <c r="B55" s="6">
        <v>56401.3</v>
      </c>
      <c r="C55" s="6">
        <v>54264.26</v>
      </c>
    </row>
    <row r="56" spans="2:3" x14ac:dyDescent="0.3">
      <c r="B56" s="6">
        <v>55397.94</v>
      </c>
      <c r="C56" s="6">
        <v>53735.14</v>
      </c>
    </row>
    <row r="57" spans="2:3" x14ac:dyDescent="0.3">
      <c r="B57" s="6">
        <v>55922.98</v>
      </c>
      <c r="C57" s="6">
        <v>53688.06</v>
      </c>
    </row>
    <row r="58" spans="2:3" x14ac:dyDescent="0.3">
      <c r="B58" s="6">
        <v>55338.62</v>
      </c>
      <c r="C58" s="6">
        <v>53525.47</v>
      </c>
    </row>
    <row r="59" spans="2:3" x14ac:dyDescent="0.3">
      <c r="B59" s="6">
        <v>55568.46</v>
      </c>
      <c r="C59" s="6">
        <v>50488.19</v>
      </c>
    </row>
    <row r="60" spans="2:3" x14ac:dyDescent="0.3">
      <c r="B60" s="6">
        <v>51839.99</v>
      </c>
      <c r="C60" s="6">
        <v>49072.84</v>
      </c>
    </row>
    <row r="61" spans="2:3" x14ac:dyDescent="0.3">
      <c r="B61" s="6">
        <v>49456.78</v>
      </c>
      <c r="C61" s="6">
        <v>47045</v>
      </c>
    </row>
    <row r="62" spans="2:3" x14ac:dyDescent="0.3">
      <c r="B62" s="6">
        <v>49130.69</v>
      </c>
      <c r="C62" s="6">
        <v>47157.29</v>
      </c>
    </row>
    <row r="63" spans="2:3" x14ac:dyDescent="0.3">
      <c r="B63" s="6">
        <v>48282.06</v>
      </c>
      <c r="C63" s="6">
        <v>47465.5</v>
      </c>
    </row>
    <row r="64" spans="2:3" x14ac:dyDescent="0.3">
      <c r="B64" s="6">
        <v>48436.01</v>
      </c>
      <c r="C64" s="6">
        <v>43320.02</v>
      </c>
    </row>
    <row r="65" spans="2:3" x14ac:dyDescent="0.3">
      <c r="B65" s="6">
        <v>44092.6</v>
      </c>
      <c r="C65" s="6">
        <v>41444.58</v>
      </c>
    </row>
    <row r="66" spans="2:3" x14ac:dyDescent="0.3">
      <c r="B66" s="6">
        <v>42545.26</v>
      </c>
      <c r="C66" s="6">
        <v>40829.67</v>
      </c>
    </row>
    <row r="67" spans="2:3" x14ac:dyDescent="0.3">
      <c r="B67" s="6">
        <v>42775.15</v>
      </c>
      <c r="C67" s="6">
        <v>40931.660000000003</v>
      </c>
    </row>
    <row r="68" spans="2:3" x14ac:dyDescent="0.3">
      <c r="B68" s="6">
        <v>44313.25</v>
      </c>
      <c r="C68" s="6">
        <v>42190.63</v>
      </c>
    </row>
    <row r="69" spans="2:3" x14ac:dyDescent="0.3">
      <c r="B69" s="6">
        <v>43919.3</v>
      </c>
      <c r="C69" s="6">
        <v>40848.46</v>
      </c>
    </row>
    <row r="70" spans="2:3" x14ac:dyDescent="0.3">
      <c r="B70" s="6">
        <v>42996.26</v>
      </c>
      <c r="C70" s="6">
        <v>41759.919999999998</v>
      </c>
    </row>
    <row r="71" spans="2:3" x14ac:dyDescent="0.3">
      <c r="B71" s="6">
        <v>45080.49</v>
      </c>
      <c r="C71" s="6">
        <v>40936.559999999998</v>
      </c>
    </row>
    <row r="72" spans="2:3" x14ac:dyDescent="0.3">
      <c r="B72" s="6">
        <v>44942.17</v>
      </c>
      <c r="C72" s="6">
        <v>43109.34</v>
      </c>
    </row>
    <row r="73" spans="2:3" x14ac:dyDescent="0.3">
      <c r="B73" s="6">
        <v>43978.62</v>
      </c>
      <c r="C73" s="6">
        <v>40625.629999999997</v>
      </c>
    </row>
    <row r="74" spans="2:3" x14ac:dyDescent="0.3">
      <c r="B74" s="6">
        <v>43607.61</v>
      </c>
      <c r="C74" s="6">
        <v>39787.61</v>
      </c>
    </row>
    <row r="75" spans="2:3" x14ac:dyDescent="0.3">
      <c r="B75" s="6">
        <v>47328.2</v>
      </c>
      <c r="C75" s="6">
        <v>42598.92</v>
      </c>
    </row>
    <row r="76" spans="2:3" x14ac:dyDescent="0.3">
      <c r="B76" s="6">
        <v>48328.37</v>
      </c>
      <c r="C76" s="6">
        <v>46919.8</v>
      </c>
    </row>
    <row r="77" spans="2:3" x14ac:dyDescent="0.3">
      <c r="B77" s="6">
        <v>48791.78</v>
      </c>
      <c r="C77" s="6">
        <v>47087.28</v>
      </c>
    </row>
    <row r="78" spans="2:3" x14ac:dyDescent="0.3">
      <c r="B78" s="6">
        <v>48160.92</v>
      </c>
      <c r="C78" s="6">
        <v>46832.52</v>
      </c>
    </row>
    <row r="79" spans="2:3" x14ac:dyDescent="0.3">
      <c r="B79" s="6">
        <v>48486.83</v>
      </c>
      <c r="C79" s="6">
        <v>47079.56</v>
      </c>
    </row>
    <row r="80" spans="2:3" x14ac:dyDescent="0.3">
      <c r="B80" s="6">
        <v>48450.47</v>
      </c>
      <c r="C80" s="6">
        <v>46773.33</v>
      </c>
    </row>
    <row r="81" spans="2:3" x14ac:dyDescent="0.3">
      <c r="B81" s="6">
        <v>47218.13</v>
      </c>
      <c r="C81" s="6">
        <v>44752.33</v>
      </c>
    </row>
    <row r="82" spans="2:3" x14ac:dyDescent="0.3">
      <c r="B82" s="6">
        <v>46598.68</v>
      </c>
      <c r="C82" s="6">
        <v>43591.32</v>
      </c>
    </row>
    <row r="83" spans="2:3" x14ac:dyDescent="0.3">
      <c r="B83" s="6">
        <v>46364.88</v>
      </c>
      <c r="C83" s="6">
        <v>44790.46</v>
      </c>
    </row>
    <row r="84" spans="2:3" x14ac:dyDescent="0.3">
      <c r="B84" s="6">
        <v>45969.29</v>
      </c>
      <c r="C84" s="6">
        <v>44818.27</v>
      </c>
    </row>
    <row r="85" spans="2:3" x14ac:dyDescent="0.3">
      <c r="B85" s="6">
        <v>47031.74</v>
      </c>
      <c r="C85" s="6">
        <v>44344.49</v>
      </c>
    </row>
    <row r="86" spans="2:3" x14ac:dyDescent="0.3">
      <c r="B86" s="6">
        <v>47261.95</v>
      </c>
      <c r="C86" s="6">
        <v>45669.74</v>
      </c>
    </row>
    <row r="87" spans="2:3" x14ac:dyDescent="0.3">
      <c r="B87" s="6">
        <v>47334.06</v>
      </c>
      <c r="C87" s="6">
        <v>44561.39</v>
      </c>
    </row>
    <row r="88" spans="2:3" x14ac:dyDescent="0.3">
      <c r="B88" s="6">
        <v>52853.760000000002</v>
      </c>
      <c r="C88" s="6">
        <v>43285.21</v>
      </c>
    </row>
    <row r="89" spans="2:3" x14ac:dyDescent="0.3">
      <c r="B89" s="6">
        <v>52700.94</v>
      </c>
      <c r="C89" s="6">
        <v>51053.68</v>
      </c>
    </row>
    <row r="90" spans="2:3" x14ac:dyDescent="0.3">
      <c r="B90" s="6">
        <v>51868.68</v>
      </c>
      <c r="C90" s="6">
        <v>49538.6</v>
      </c>
    </row>
    <row r="91" spans="2:3" x14ac:dyDescent="0.3">
      <c r="B91" s="6">
        <v>50545.58</v>
      </c>
      <c r="C91" s="6">
        <v>49548.78</v>
      </c>
    </row>
    <row r="92" spans="2:3" x14ac:dyDescent="0.3">
      <c r="B92" s="6">
        <v>50982.27</v>
      </c>
      <c r="C92" s="6">
        <v>48386.09</v>
      </c>
    </row>
    <row r="93" spans="2:3" x14ac:dyDescent="0.3">
      <c r="B93" s="6">
        <v>50343.42</v>
      </c>
      <c r="C93" s="6">
        <v>48652.32</v>
      </c>
    </row>
    <row r="94" spans="2:3" x14ac:dyDescent="0.3">
      <c r="B94" s="6">
        <v>49111.09</v>
      </c>
      <c r="C94" s="6">
        <v>46562.44</v>
      </c>
    </row>
    <row r="95" spans="2:3" x14ac:dyDescent="0.3">
      <c r="B95" s="6">
        <v>48189.55</v>
      </c>
      <c r="C95" s="6">
        <v>46750.09</v>
      </c>
    </row>
    <row r="96" spans="2:3" x14ac:dyDescent="0.3">
      <c r="B96" s="6">
        <v>48925.61</v>
      </c>
      <c r="C96" s="6">
        <v>46950.27</v>
      </c>
    </row>
    <row r="97" spans="2:3" x14ac:dyDescent="0.3">
      <c r="B97" s="6">
        <v>49644.11</v>
      </c>
      <c r="C97" s="6">
        <v>47925.86</v>
      </c>
    </row>
    <row r="98" spans="2:3" x14ac:dyDescent="0.3">
      <c r="B98" s="6">
        <v>49283.51</v>
      </c>
      <c r="C98" s="6">
        <v>48499.24</v>
      </c>
    </row>
    <row r="99" spans="2:3" x14ac:dyDescent="0.3">
      <c r="B99" s="6">
        <v>49112.79</v>
      </c>
      <c r="C99" s="6">
        <v>46394.28</v>
      </c>
    </row>
    <row r="100" spans="2:3" x14ac:dyDescent="0.3">
      <c r="B100" s="6">
        <v>49347.58</v>
      </c>
      <c r="C100" s="6">
        <v>46405.78</v>
      </c>
    </row>
    <row r="101" spans="2:3" x14ac:dyDescent="0.3">
      <c r="B101" s="6">
        <v>49202.879999999997</v>
      </c>
      <c r="C101" s="6">
        <v>47163.61</v>
      </c>
    </row>
    <row r="102" spans="2:3" x14ac:dyDescent="0.3">
      <c r="B102" s="6">
        <v>49878.77</v>
      </c>
      <c r="C102" s="6">
        <v>47687.12</v>
      </c>
    </row>
    <row r="103" spans="2:3" x14ac:dyDescent="0.3">
      <c r="B103" s="6">
        <v>50482.080000000002</v>
      </c>
      <c r="C103" s="6">
        <v>49074.61</v>
      </c>
    </row>
    <row r="104" spans="2:3" x14ac:dyDescent="0.3">
      <c r="B104" s="6">
        <v>49471.61</v>
      </c>
      <c r="C104" s="6">
        <v>48199.94</v>
      </c>
    </row>
    <row r="105" spans="2:3" x14ac:dyDescent="0.3">
      <c r="B105" s="6">
        <v>49717.02</v>
      </c>
      <c r="C105" s="6">
        <v>48312.2</v>
      </c>
    </row>
    <row r="106" spans="2:3" x14ac:dyDescent="0.3">
      <c r="B106" s="6">
        <v>49342.15</v>
      </c>
      <c r="C106" s="6">
        <v>46650.71</v>
      </c>
    </row>
    <row r="107" spans="2:3" x14ac:dyDescent="0.3">
      <c r="B107" s="6">
        <v>46970.76</v>
      </c>
      <c r="C107" s="6">
        <v>43998.32</v>
      </c>
    </row>
    <row r="108" spans="2:3" x14ac:dyDescent="0.3">
      <c r="B108" s="6">
        <v>45952.06</v>
      </c>
      <c r="C108" s="6">
        <v>44364.03</v>
      </c>
    </row>
    <row r="109" spans="2:3" x14ac:dyDescent="0.3">
      <c r="B109" s="6">
        <v>47139.57</v>
      </c>
      <c r="C109" s="6">
        <v>44512.42</v>
      </c>
    </row>
    <row r="110" spans="2:3" x14ac:dyDescent="0.3">
      <c r="B110" s="6">
        <v>47998.1</v>
      </c>
      <c r="C110" s="6">
        <v>45700.32</v>
      </c>
    </row>
    <row r="111" spans="2:3" x14ac:dyDescent="0.3">
      <c r="B111" s="6">
        <v>47357.11</v>
      </c>
      <c r="C111" s="6">
        <v>45579.59</v>
      </c>
    </row>
    <row r="112" spans="2:3" x14ac:dyDescent="0.3">
      <c r="B112" s="6">
        <v>48098.68</v>
      </c>
      <c r="C112" s="6">
        <v>46177.63</v>
      </c>
    </row>
    <row r="113" spans="2:3" x14ac:dyDescent="0.3">
      <c r="B113" s="6">
        <v>47831.98</v>
      </c>
      <c r="C113" s="6">
        <v>44282.42</v>
      </c>
    </row>
    <row r="114" spans="2:3" x14ac:dyDescent="0.3">
      <c r="B114" s="6">
        <v>46228.91</v>
      </c>
      <c r="C114" s="6">
        <v>43861.45</v>
      </c>
    </row>
    <row r="115" spans="2:3" x14ac:dyDescent="0.3">
      <c r="B115" s="6">
        <v>46735.63</v>
      </c>
      <c r="C115" s="6">
        <v>45351.71</v>
      </c>
    </row>
    <row r="116" spans="2:3" x14ac:dyDescent="0.3">
      <c r="B116" s="6">
        <v>46637.99</v>
      </c>
      <c r="C116" s="6">
        <v>44705.56</v>
      </c>
    </row>
    <row r="117" spans="2:3" x14ac:dyDescent="0.3">
      <c r="B117" s="6">
        <v>46456.83</v>
      </c>
      <c r="C117" s="6">
        <v>42848.69</v>
      </c>
    </row>
    <row r="118" spans="2:3" x14ac:dyDescent="0.3">
      <c r="B118" s="6">
        <v>45282.35</v>
      </c>
      <c r="C118" s="6">
        <v>43331.91</v>
      </c>
    </row>
    <row r="119" spans="2:3" x14ac:dyDescent="0.3">
      <c r="B119" s="6">
        <v>44689.86</v>
      </c>
      <c r="C119" s="6">
        <v>42618.57</v>
      </c>
    </row>
    <row r="120" spans="2:3" x14ac:dyDescent="0.3">
      <c r="B120" s="6">
        <v>43271.66</v>
      </c>
      <c r="C120" s="6">
        <v>39932.18</v>
      </c>
    </row>
    <row r="121" spans="2:3" x14ac:dyDescent="0.3">
      <c r="B121" s="6">
        <v>41341.93</v>
      </c>
      <c r="C121" s="6">
        <v>37458</v>
      </c>
    </row>
    <row r="122" spans="2:3" x14ac:dyDescent="0.3">
      <c r="B122" s="6">
        <v>39952.300000000003</v>
      </c>
      <c r="C122" s="6">
        <v>37589.17</v>
      </c>
    </row>
    <row r="123" spans="2:3" x14ac:dyDescent="0.3">
      <c r="B123" s="6">
        <v>39750.03</v>
      </c>
      <c r="C123" s="6">
        <v>37782.050000000003</v>
      </c>
    </row>
    <row r="124" spans="2:3" x14ac:dyDescent="0.3">
      <c r="B124" s="6">
        <v>40419.18</v>
      </c>
      <c r="C124" s="6">
        <v>38746.35</v>
      </c>
    </row>
    <row r="125" spans="2:3" x14ac:dyDescent="0.3">
      <c r="B125" s="6">
        <v>42541.68</v>
      </c>
      <c r="C125" s="6">
        <v>39540.94</v>
      </c>
    </row>
    <row r="126" spans="2:3" x14ac:dyDescent="0.3">
      <c r="B126" s="6">
        <v>42231.45</v>
      </c>
      <c r="C126" s="6">
        <v>41110.83</v>
      </c>
    </row>
    <row r="127" spans="2:3" x14ac:dyDescent="0.3">
      <c r="B127" s="6">
        <v>42235.55</v>
      </c>
      <c r="C127" s="6">
        <v>38397.35</v>
      </c>
    </row>
    <row r="128" spans="2:3" x14ac:dyDescent="0.3">
      <c r="B128" s="6">
        <v>40593.07</v>
      </c>
      <c r="C128" s="6">
        <v>39352.06</v>
      </c>
    </row>
    <row r="129" spans="2:3" x14ac:dyDescent="0.3">
      <c r="B129" s="6">
        <v>40816.07</v>
      </c>
      <c r="C129" s="6">
        <v>38862.44</v>
      </c>
    </row>
    <row r="130" spans="2:3" x14ac:dyDescent="0.3">
      <c r="B130" s="6">
        <v>39406.94</v>
      </c>
      <c r="C130" s="6">
        <v>36441.730000000003</v>
      </c>
    </row>
    <row r="131" spans="2:3" x14ac:dyDescent="0.3">
      <c r="B131" s="6">
        <v>40499.68</v>
      </c>
      <c r="C131" s="6">
        <v>35287.31</v>
      </c>
    </row>
    <row r="132" spans="2:3" x14ac:dyDescent="0.3">
      <c r="B132" s="6">
        <v>35364.93</v>
      </c>
      <c r="C132" s="6">
        <v>33881.839999999997</v>
      </c>
    </row>
    <row r="133" spans="2:3" x14ac:dyDescent="0.3">
      <c r="B133" s="6">
        <v>34490.39</v>
      </c>
      <c r="C133" s="6">
        <v>33424.86</v>
      </c>
    </row>
    <row r="134" spans="2:3" x14ac:dyDescent="0.3">
      <c r="B134" s="6">
        <v>33581.550000000003</v>
      </c>
      <c r="C134" s="6">
        <v>32057.89</v>
      </c>
    </row>
    <row r="135" spans="2:3" x14ac:dyDescent="0.3">
      <c r="B135" s="6">
        <v>32576.400000000001</v>
      </c>
      <c r="C135" s="6">
        <v>31745.3</v>
      </c>
    </row>
    <row r="136" spans="2:3" x14ac:dyDescent="0.3">
      <c r="B136" s="6">
        <v>32752.33</v>
      </c>
      <c r="C136" s="6">
        <v>29526.18</v>
      </c>
    </row>
    <row r="137" spans="2:3" x14ac:dyDescent="0.3">
      <c r="B137" s="6">
        <v>31006.19</v>
      </c>
      <c r="C137" s="6">
        <v>29360.959999999999</v>
      </c>
    </row>
    <row r="138" spans="2:3" x14ac:dyDescent="0.3">
      <c r="B138" s="6">
        <v>31885.86</v>
      </c>
      <c r="C138" s="6">
        <v>30563.74</v>
      </c>
    </row>
    <row r="139" spans="2:3" x14ac:dyDescent="0.3">
      <c r="B139" s="6">
        <v>32399</v>
      </c>
      <c r="C139" s="6">
        <v>31215.49</v>
      </c>
    </row>
    <row r="140" spans="2:3" x14ac:dyDescent="0.3">
      <c r="B140" s="6">
        <v>31935.94</v>
      </c>
      <c r="C140" s="6">
        <v>31223.99</v>
      </c>
    </row>
    <row r="141" spans="2:3" x14ac:dyDescent="0.3">
      <c r="B141" s="6">
        <v>32218.41</v>
      </c>
      <c r="C141" s="6">
        <v>31100.67</v>
      </c>
    </row>
    <row r="142" spans="2:3" x14ac:dyDescent="0.3">
      <c r="B142" s="6">
        <v>33159.64</v>
      </c>
      <c r="C142" s="6">
        <v>31175.71</v>
      </c>
    </row>
    <row r="143" spans="2:3" x14ac:dyDescent="0.3">
      <c r="B143" s="6">
        <v>33061.4</v>
      </c>
      <c r="C143" s="6">
        <v>31639.119999999999</v>
      </c>
    </row>
    <row r="144" spans="2:3" x14ac:dyDescent="0.3">
      <c r="B144" s="6">
        <v>33327.1</v>
      </c>
      <c r="C144" s="6">
        <v>32261.42</v>
      </c>
    </row>
    <row r="145" spans="2:3" x14ac:dyDescent="0.3">
      <c r="B145" s="6">
        <v>34592.160000000003</v>
      </c>
      <c r="C145" s="6">
        <v>32697.31</v>
      </c>
    </row>
    <row r="146" spans="2:3" x14ac:dyDescent="0.3">
      <c r="B146" s="6">
        <v>34584.699999999997</v>
      </c>
      <c r="C146" s="6">
        <v>33346.74</v>
      </c>
    </row>
    <row r="147" spans="2:3" x14ac:dyDescent="0.3">
      <c r="B147" s="6">
        <v>34209.07</v>
      </c>
      <c r="C147" s="6">
        <v>33116.01</v>
      </c>
    </row>
    <row r="148" spans="2:3" x14ac:dyDescent="0.3">
      <c r="B148" s="6">
        <v>34042.29</v>
      </c>
      <c r="C148" s="6">
        <v>32318.880000000001</v>
      </c>
    </row>
    <row r="149" spans="2:3" x14ac:dyDescent="0.3">
      <c r="B149" s="6">
        <v>33907.910000000003</v>
      </c>
      <c r="C149" s="6">
        <v>32133.18</v>
      </c>
    </row>
    <row r="150" spans="2:3" x14ac:dyDescent="0.3">
      <c r="B150" s="6">
        <v>34997.660000000003</v>
      </c>
      <c r="C150" s="6">
        <v>33839.29</v>
      </c>
    </row>
    <row r="151" spans="2:3" x14ac:dyDescent="0.3">
      <c r="B151" s="6">
        <v>35038.54</v>
      </c>
      <c r="C151" s="6">
        <v>33599.919999999998</v>
      </c>
    </row>
    <row r="152" spans="2:3" x14ac:dyDescent="0.3">
      <c r="B152" s="6">
        <v>35284.339999999997</v>
      </c>
      <c r="C152" s="6">
        <v>33213.660000000003</v>
      </c>
    </row>
    <row r="153" spans="2:3" x14ac:dyDescent="0.3">
      <c r="B153" s="6">
        <v>35937.57</v>
      </c>
      <c r="C153" s="6">
        <v>34396.480000000003</v>
      </c>
    </row>
    <row r="154" spans="2:3" x14ac:dyDescent="0.3">
      <c r="B154" s="6">
        <v>34909.26</v>
      </c>
      <c r="C154" s="6">
        <v>33402.699999999997</v>
      </c>
    </row>
    <row r="155" spans="2:3" x14ac:dyDescent="0.3">
      <c r="B155" s="6">
        <v>33939.589999999997</v>
      </c>
      <c r="C155" s="6">
        <v>32770.68</v>
      </c>
    </row>
    <row r="156" spans="2:3" x14ac:dyDescent="0.3">
      <c r="B156" s="6">
        <v>35035.980000000003</v>
      </c>
      <c r="C156" s="6">
        <v>32883.78</v>
      </c>
    </row>
    <row r="157" spans="2:3" x14ac:dyDescent="0.3">
      <c r="B157" s="6">
        <v>36074.76</v>
      </c>
      <c r="C157" s="6">
        <v>34086.15</v>
      </c>
    </row>
    <row r="158" spans="2:3" x14ac:dyDescent="0.3">
      <c r="B158" s="6">
        <v>36542.11</v>
      </c>
      <c r="C158" s="6">
        <v>34252.480000000003</v>
      </c>
    </row>
    <row r="159" spans="2:3" x14ac:dyDescent="0.3">
      <c r="B159" s="6">
        <v>35219.89</v>
      </c>
      <c r="C159" s="6">
        <v>33902.080000000002</v>
      </c>
    </row>
    <row r="160" spans="2:3" x14ac:dyDescent="0.3">
      <c r="B160" s="6">
        <v>34656.129999999997</v>
      </c>
      <c r="C160" s="6">
        <v>32071.759999999998</v>
      </c>
    </row>
    <row r="161" spans="2:3" x14ac:dyDescent="0.3">
      <c r="B161" s="6">
        <v>32637.59</v>
      </c>
      <c r="C161" s="6">
        <v>30184.5</v>
      </c>
    </row>
    <row r="162" spans="2:3" x14ac:dyDescent="0.3">
      <c r="B162" s="6">
        <v>35487.25</v>
      </c>
      <c r="C162" s="6">
        <v>31350.880000000001</v>
      </c>
    </row>
    <row r="163" spans="2:3" x14ac:dyDescent="0.3">
      <c r="B163" s="6">
        <v>35228.85</v>
      </c>
      <c r="C163" s="6">
        <v>32385.21</v>
      </c>
    </row>
    <row r="164" spans="2:3" x14ac:dyDescent="0.3">
      <c r="B164" s="6">
        <v>34753.410000000003</v>
      </c>
      <c r="C164" s="6">
        <v>31772.63</v>
      </c>
    </row>
    <row r="165" spans="2:3" x14ac:dyDescent="0.3">
      <c r="B165" s="6">
        <v>33292.449999999997</v>
      </c>
      <c r="C165" s="6">
        <v>28893.62</v>
      </c>
    </row>
    <row r="166" spans="2:3" x14ac:dyDescent="0.3">
      <c r="B166" s="6">
        <v>35721.64</v>
      </c>
      <c r="C166" s="6">
        <v>31295.94</v>
      </c>
    </row>
    <row r="167" spans="2:3" x14ac:dyDescent="0.3">
      <c r="B167" s="6">
        <v>36059.480000000003</v>
      </c>
      <c r="C167" s="6">
        <v>33432.080000000002</v>
      </c>
    </row>
    <row r="168" spans="2:3" x14ac:dyDescent="0.3">
      <c r="B168" s="6">
        <v>36457.800000000003</v>
      </c>
      <c r="C168" s="6">
        <v>34933.06</v>
      </c>
    </row>
    <row r="169" spans="2:3" x14ac:dyDescent="0.3">
      <c r="B169" s="6">
        <v>38187.26</v>
      </c>
      <c r="C169" s="6">
        <v>35255.85</v>
      </c>
    </row>
    <row r="170" spans="2:3" x14ac:dyDescent="0.3">
      <c r="B170" s="6">
        <v>39513.67</v>
      </c>
      <c r="C170" s="6">
        <v>37439.67</v>
      </c>
    </row>
    <row r="171" spans="2:3" x14ac:dyDescent="0.3">
      <c r="B171" s="6">
        <v>40516.78</v>
      </c>
      <c r="C171" s="6">
        <v>38176.03</v>
      </c>
    </row>
    <row r="172" spans="2:3" x14ac:dyDescent="0.3">
      <c r="B172" s="6">
        <v>41295.269999999997</v>
      </c>
      <c r="C172" s="6">
        <v>39609.47</v>
      </c>
    </row>
    <row r="173" spans="2:3" x14ac:dyDescent="0.3">
      <c r="B173" s="6">
        <v>40978.36</v>
      </c>
      <c r="C173" s="6">
        <v>38757.279999999999</v>
      </c>
    </row>
    <row r="174" spans="2:3" x14ac:dyDescent="0.3">
      <c r="B174" s="6">
        <v>39322.78</v>
      </c>
      <c r="C174" s="6">
        <v>34864.11</v>
      </c>
    </row>
    <row r="175" spans="2:3" x14ac:dyDescent="0.3">
      <c r="B175" s="6">
        <v>37408.93</v>
      </c>
      <c r="C175" s="6">
        <v>34728.19</v>
      </c>
    </row>
    <row r="176" spans="2:3" x14ac:dyDescent="0.3">
      <c r="B176" s="6">
        <v>37608.69</v>
      </c>
      <c r="C176" s="6">
        <v>36044.449999999997</v>
      </c>
    </row>
    <row r="177" spans="2:3" x14ac:dyDescent="0.3">
      <c r="B177" s="6">
        <v>38334.33</v>
      </c>
      <c r="C177" s="6">
        <v>35847.589999999997</v>
      </c>
    </row>
    <row r="178" spans="2:3" x14ac:dyDescent="0.3">
      <c r="B178" s="6">
        <v>37537.370000000003</v>
      </c>
      <c r="C178" s="6">
        <v>32475.87</v>
      </c>
    </row>
    <row r="179" spans="2:3" x14ac:dyDescent="0.3">
      <c r="B179" s="6">
        <v>34017.39</v>
      </c>
      <c r="C179" s="6">
        <v>31114.44</v>
      </c>
    </row>
    <row r="180" spans="2:3" x14ac:dyDescent="0.3">
      <c r="B180" s="6">
        <v>36790.57</v>
      </c>
      <c r="C180" s="6">
        <v>33480.639999999999</v>
      </c>
    </row>
    <row r="181" spans="2:3" x14ac:dyDescent="0.3">
      <c r="B181" s="6">
        <v>36436.42</v>
      </c>
      <c r="C181" s="6">
        <v>35304.58</v>
      </c>
    </row>
    <row r="182" spans="2:3" x14ac:dyDescent="0.3">
      <c r="B182" s="6">
        <v>37917.71</v>
      </c>
      <c r="C182" s="6">
        <v>34900.410000000003</v>
      </c>
    </row>
    <row r="183" spans="2:3" x14ac:dyDescent="0.3">
      <c r="B183" s="6">
        <v>39242.49</v>
      </c>
      <c r="C183" s="6">
        <v>35717.72</v>
      </c>
    </row>
    <row r="184" spans="2:3" x14ac:dyDescent="0.3">
      <c r="B184" s="6">
        <v>39478.949999999997</v>
      </c>
      <c r="C184" s="6">
        <v>37243.97</v>
      </c>
    </row>
    <row r="185" spans="2:3" x14ac:dyDescent="0.3">
      <c r="B185" s="6">
        <v>38231.339999999997</v>
      </c>
      <c r="C185" s="6">
        <v>35966.31</v>
      </c>
    </row>
    <row r="186" spans="2:3" x14ac:dyDescent="0.3">
      <c r="B186" s="6">
        <v>37896.74</v>
      </c>
      <c r="C186" s="6">
        <v>35787.089999999997</v>
      </c>
    </row>
    <row r="187" spans="2:3" x14ac:dyDescent="0.3">
      <c r="B187" s="6">
        <v>37468.25</v>
      </c>
      <c r="C187" s="6">
        <v>34241.94</v>
      </c>
    </row>
    <row r="188" spans="2:3" x14ac:dyDescent="0.3">
      <c r="B188" s="6">
        <v>36400.67</v>
      </c>
      <c r="C188" s="6">
        <v>33520.74</v>
      </c>
    </row>
    <row r="189" spans="2:3" x14ac:dyDescent="0.3">
      <c r="B189" s="6">
        <v>37234.5</v>
      </c>
      <c r="C189" s="6">
        <v>33693.93</v>
      </c>
    </row>
    <row r="190" spans="2:3" x14ac:dyDescent="0.3">
      <c r="B190" s="6">
        <v>38856.97</v>
      </c>
      <c r="C190" s="6">
        <v>34779.040000000001</v>
      </c>
    </row>
    <row r="191" spans="2:3" x14ac:dyDescent="0.3">
      <c r="B191" s="6">
        <v>40379.620000000003</v>
      </c>
      <c r="C191" s="6">
        <v>37247.9</v>
      </c>
    </row>
    <row r="192" spans="2:3" x14ac:dyDescent="0.3">
      <c r="B192" s="6">
        <v>40782.080000000002</v>
      </c>
      <c r="C192" s="6">
        <v>37905.83</v>
      </c>
    </row>
    <row r="193" spans="2:3" x14ac:dyDescent="0.3">
      <c r="B193" s="6">
        <v>39776.35</v>
      </c>
      <c r="C193" s="6">
        <v>36581.43</v>
      </c>
    </row>
    <row r="194" spans="2:3" x14ac:dyDescent="0.3">
      <c r="B194" s="6">
        <v>39835.14</v>
      </c>
      <c r="C194" s="6">
        <v>34551.08</v>
      </c>
    </row>
    <row r="195" spans="2:3" x14ac:dyDescent="0.3">
      <c r="B195" s="6">
        <v>38289.22</v>
      </c>
      <c r="C195" s="6">
        <v>31227.34</v>
      </c>
    </row>
    <row r="196" spans="2:3" x14ac:dyDescent="0.3">
      <c r="B196" s="6">
        <v>38831.050000000003</v>
      </c>
      <c r="C196" s="6">
        <v>35383.68</v>
      </c>
    </row>
    <row r="197" spans="2:3" x14ac:dyDescent="0.3">
      <c r="B197" s="6">
        <v>42172.17</v>
      </c>
      <c r="C197" s="6">
        <v>33616.449999999997</v>
      </c>
    </row>
    <row r="198" spans="2:3" x14ac:dyDescent="0.3">
      <c r="B198" s="6">
        <v>42462.98</v>
      </c>
      <c r="C198" s="6">
        <v>35050.620000000003</v>
      </c>
    </row>
    <row r="199" spans="2:3" x14ac:dyDescent="0.3">
      <c r="B199" s="6">
        <v>43546.12</v>
      </c>
      <c r="C199" s="6">
        <v>30681.5</v>
      </c>
    </row>
    <row r="200" spans="2:3" x14ac:dyDescent="0.3">
      <c r="B200" s="6">
        <v>45812.46</v>
      </c>
      <c r="C200" s="6">
        <v>42367.83</v>
      </c>
    </row>
    <row r="201" spans="2:3" x14ac:dyDescent="0.3">
      <c r="B201" s="6">
        <v>46623.56</v>
      </c>
      <c r="C201" s="6">
        <v>42207.29</v>
      </c>
    </row>
    <row r="202" spans="2:3" x14ac:dyDescent="0.3">
      <c r="B202" s="6">
        <v>49720.04</v>
      </c>
      <c r="C202" s="6">
        <v>43963.35</v>
      </c>
    </row>
    <row r="203" spans="2:3" x14ac:dyDescent="0.3">
      <c r="B203" s="6">
        <v>50639.67</v>
      </c>
      <c r="C203" s="6">
        <v>46664.14</v>
      </c>
    </row>
    <row r="204" spans="2:3" x14ac:dyDescent="0.3">
      <c r="B204" s="6">
        <v>51438.12</v>
      </c>
      <c r="C204" s="6">
        <v>48868.58</v>
      </c>
    </row>
    <row r="205" spans="2:3" x14ac:dyDescent="0.3">
      <c r="B205" s="6">
        <v>51330.84</v>
      </c>
      <c r="C205" s="6">
        <v>46980.02</v>
      </c>
    </row>
    <row r="206" spans="2:3" x14ac:dyDescent="0.3">
      <c r="B206" s="6">
        <v>57939.360000000001</v>
      </c>
      <c r="C206" s="6">
        <v>49150.53</v>
      </c>
    </row>
    <row r="207" spans="2:3" x14ac:dyDescent="0.3">
      <c r="B207" s="6">
        <v>56872.54</v>
      </c>
      <c r="C207" s="6">
        <v>54608.65</v>
      </c>
    </row>
    <row r="208" spans="2:3" x14ac:dyDescent="0.3">
      <c r="B208" s="6">
        <v>59519.35</v>
      </c>
      <c r="C208" s="6">
        <v>54071.46</v>
      </c>
    </row>
    <row r="209" spans="2:3" x14ac:dyDescent="0.3">
      <c r="B209" s="6">
        <v>59210.879999999997</v>
      </c>
      <c r="C209" s="6">
        <v>56482</v>
      </c>
    </row>
    <row r="210" spans="2:3" x14ac:dyDescent="0.3">
      <c r="B210" s="6">
        <v>59464.61</v>
      </c>
      <c r="C210" s="6">
        <v>56975.21</v>
      </c>
    </row>
    <row r="211" spans="2:3" x14ac:dyDescent="0.3">
      <c r="B211" s="6">
        <v>58606.63</v>
      </c>
      <c r="C211" s="6">
        <v>55321.85</v>
      </c>
    </row>
    <row r="212" spans="2:3" x14ac:dyDescent="0.3">
      <c r="B212" s="6">
        <v>58363.31</v>
      </c>
      <c r="C212" s="6">
        <v>55382.51</v>
      </c>
    </row>
    <row r="213" spans="2:3" x14ac:dyDescent="0.3">
      <c r="B213" s="6">
        <v>57911.360000000001</v>
      </c>
      <c r="C213" s="6">
        <v>52969.06</v>
      </c>
    </row>
    <row r="214" spans="2:3" x14ac:dyDescent="0.3">
      <c r="B214" s="6">
        <v>57214.18</v>
      </c>
      <c r="C214" s="6">
        <v>53191.43</v>
      </c>
    </row>
    <row r="215" spans="2:3" x14ac:dyDescent="0.3">
      <c r="B215" s="6">
        <v>58973.31</v>
      </c>
      <c r="C215" s="6">
        <v>56590.87</v>
      </c>
    </row>
    <row r="216" spans="2:3" x14ac:dyDescent="0.3">
      <c r="B216" s="6">
        <v>57902.59</v>
      </c>
      <c r="C216" s="6">
        <v>56141.91</v>
      </c>
    </row>
    <row r="217" spans="2:3" x14ac:dyDescent="0.3">
      <c r="B217" s="6">
        <v>58448.34</v>
      </c>
      <c r="C217" s="6">
        <v>57052.27</v>
      </c>
    </row>
    <row r="218" spans="2:3" x14ac:dyDescent="0.3">
      <c r="B218" s="6">
        <v>57900.72</v>
      </c>
      <c r="C218" s="6">
        <v>53129.599999999999</v>
      </c>
    </row>
    <row r="219" spans="2:3" x14ac:dyDescent="0.3">
      <c r="B219" s="6">
        <v>55115.839999999997</v>
      </c>
      <c r="C219" s="6">
        <v>52418.03</v>
      </c>
    </row>
    <row r="220" spans="2:3" x14ac:dyDescent="0.3">
      <c r="B220" s="6">
        <v>56227.21</v>
      </c>
      <c r="C220" s="6">
        <v>53887.92</v>
      </c>
    </row>
    <row r="221" spans="2:3" x14ac:dyDescent="0.3">
      <c r="B221" s="6">
        <v>55416.959999999999</v>
      </c>
      <c r="C221" s="6">
        <v>53319.19</v>
      </c>
    </row>
    <row r="222" spans="2:3" x14ac:dyDescent="0.3">
      <c r="B222" s="6">
        <v>54288</v>
      </c>
      <c r="C222" s="6">
        <v>48852.800000000003</v>
      </c>
    </row>
    <row r="223" spans="2:3" x14ac:dyDescent="0.3">
      <c r="B223" s="6">
        <v>50506.02</v>
      </c>
      <c r="C223" s="6">
        <v>47159.49</v>
      </c>
    </row>
    <row r="224" spans="2:3" x14ac:dyDescent="0.3">
      <c r="B224" s="6">
        <v>51167.56</v>
      </c>
      <c r="C224" s="6">
        <v>48805.279999999999</v>
      </c>
    </row>
    <row r="225" spans="2:3" x14ac:dyDescent="0.3">
      <c r="B225" s="6">
        <v>52120.79</v>
      </c>
      <c r="C225" s="6">
        <v>47714.66</v>
      </c>
    </row>
    <row r="226" spans="2:3" x14ac:dyDescent="0.3">
      <c r="B226" s="6">
        <v>55410.23</v>
      </c>
      <c r="C226" s="6">
        <v>50583.81</v>
      </c>
    </row>
    <row r="227" spans="2:3" x14ac:dyDescent="0.3">
      <c r="B227" s="6">
        <v>56757.97</v>
      </c>
      <c r="C227" s="6">
        <v>53695.47</v>
      </c>
    </row>
    <row r="228" spans="2:3" x14ac:dyDescent="0.3">
      <c r="B228" s="6">
        <v>57062.15</v>
      </c>
      <c r="C228" s="6">
        <v>53448.05</v>
      </c>
    </row>
    <row r="229" spans="2:3" x14ac:dyDescent="0.3">
      <c r="B229" s="6">
        <v>57520.05</v>
      </c>
      <c r="C229" s="6">
        <v>54368.59</v>
      </c>
    </row>
    <row r="230" spans="2:3" x14ac:dyDescent="0.3">
      <c r="B230" s="6">
        <v>61057.46</v>
      </c>
      <c r="C230" s="6">
        <v>52829.54</v>
      </c>
    </row>
    <row r="231" spans="2:3" x14ac:dyDescent="0.3">
      <c r="B231" s="6">
        <v>62572.18</v>
      </c>
      <c r="C231" s="6">
        <v>60361.35</v>
      </c>
    </row>
    <row r="232" spans="2:3" x14ac:dyDescent="0.3">
      <c r="B232" s="6">
        <v>63594.720000000001</v>
      </c>
      <c r="C232" s="6">
        <v>60222.53</v>
      </c>
    </row>
    <row r="233" spans="2:3" x14ac:dyDescent="0.3">
      <c r="B233" s="6">
        <v>63821.67</v>
      </c>
      <c r="C233" s="6">
        <v>62208.959999999999</v>
      </c>
    </row>
    <row r="234" spans="2:3" x14ac:dyDescent="0.3">
      <c r="B234" s="6">
        <v>64863.1</v>
      </c>
      <c r="C234" s="6">
        <v>61554.8</v>
      </c>
    </row>
    <row r="235" spans="2:3" x14ac:dyDescent="0.3">
      <c r="B235" s="6">
        <v>63742.28</v>
      </c>
      <c r="C235" s="6">
        <v>59869.96</v>
      </c>
    </row>
    <row r="236" spans="2:3" x14ac:dyDescent="0.3">
      <c r="B236" s="6">
        <v>61253.04</v>
      </c>
      <c r="C236" s="6">
        <v>59589.87</v>
      </c>
    </row>
    <row r="237" spans="2:3" x14ac:dyDescent="0.3">
      <c r="B237" s="6">
        <v>60790.559999999998</v>
      </c>
      <c r="C237" s="6">
        <v>59289.8</v>
      </c>
    </row>
    <row r="238" spans="2:3" x14ac:dyDescent="0.3">
      <c r="B238" s="6">
        <v>61276.67</v>
      </c>
      <c r="C238" s="6">
        <v>58038.71</v>
      </c>
    </row>
    <row r="239" spans="2:3" x14ac:dyDescent="0.3">
      <c r="B239" s="6">
        <v>58937.05</v>
      </c>
      <c r="C239" s="6">
        <v>57807.86</v>
      </c>
    </row>
    <row r="240" spans="2:3" x14ac:dyDescent="0.3">
      <c r="B240" s="6">
        <v>58338.74</v>
      </c>
      <c r="C240" s="6">
        <v>55879.08</v>
      </c>
    </row>
    <row r="241" spans="2:3" x14ac:dyDescent="0.3">
      <c r="B241" s="6">
        <v>58731.14</v>
      </c>
      <c r="C241" s="6">
        <v>55604.02</v>
      </c>
    </row>
    <row r="242" spans="2:3" x14ac:dyDescent="0.3">
      <c r="B242" s="6">
        <v>59479.58</v>
      </c>
      <c r="C242" s="6">
        <v>57646.81</v>
      </c>
    </row>
    <row r="243" spans="2:3" x14ac:dyDescent="0.3">
      <c r="B243" s="6">
        <v>59891.3</v>
      </c>
      <c r="C243" s="6">
        <v>57694.83</v>
      </c>
    </row>
    <row r="244" spans="2:3" x14ac:dyDescent="0.3">
      <c r="B244" s="6">
        <v>58913.75</v>
      </c>
      <c r="C244" s="6">
        <v>57168.68</v>
      </c>
    </row>
    <row r="245" spans="2:3" x14ac:dyDescent="0.3">
      <c r="B245" s="6">
        <v>60110.27</v>
      </c>
      <c r="C245" s="6">
        <v>57603.89</v>
      </c>
    </row>
    <row r="246" spans="2:3" x14ac:dyDescent="0.3">
      <c r="B246" s="6">
        <v>60267.19</v>
      </c>
      <c r="C246" s="6">
        <v>58869.279999999999</v>
      </c>
    </row>
    <row r="247" spans="2:3" x14ac:dyDescent="0.3">
      <c r="B247" s="6">
        <v>59586.07</v>
      </c>
      <c r="C247" s="6">
        <v>58505.279999999999</v>
      </c>
    </row>
    <row r="248" spans="2:3" x14ac:dyDescent="0.3">
      <c r="B248" s="6">
        <v>59930.03</v>
      </c>
      <c r="C248" s="6">
        <v>57726.42</v>
      </c>
    </row>
    <row r="249" spans="2:3" x14ac:dyDescent="0.3">
      <c r="B249" s="6">
        <v>59447.22</v>
      </c>
      <c r="C249" s="6">
        <v>57251.55</v>
      </c>
    </row>
    <row r="250" spans="2:3" x14ac:dyDescent="0.3">
      <c r="B250" s="6">
        <v>58342.1</v>
      </c>
      <c r="C250" s="6">
        <v>55139.34</v>
      </c>
    </row>
    <row r="251" spans="2:3" x14ac:dyDescent="0.3">
      <c r="B251" s="6">
        <v>56610.31</v>
      </c>
      <c r="C251" s="6">
        <v>55071.11</v>
      </c>
    </row>
    <row r="252" spans="2:3" x14ac:dyDescent="0.3">
      <c r="B252" s="6">
        <v>56568.22</v>
      </c>
      <c r="C252" s="6">
        <v>54242.91</v>
      </c>
    </row>
    <row r="253" spans="2:3" x14ac:dyDescent="0.3">
      <c r="B253" s="6">
        <v>55137.31</v>
      </c>
      <c r="C253" s="6">
        <v>51579.86</v>
      </c>
    </row>
    <row r="254" spans="2:3" x14ac:dyDescent="0.3">
      <c r="B254" s="6">
        <v>53392.39</v>
      </c>
      <c r="C254" s="6">
        <v>50856.57</v>
      </c>
    </row>
    <row r="255" spans="2:3" x14ac:dyDescent="0.3">
      <c r="B255" s="6">
        <v>57262.38</v>
      </c>
      <c r="C255" s="6">
        <v>52514.33</v>
      </c>
    </row>
    <row r="256" spans="2:3" x14ac:dyDescent="0.3">
      <c r="B256" s="6">
        <v>55985.440000000002</v>
      </c>
      <c r="C256" s="6">
        <v>53470.69</v>
      </c>
    </row>
    <row r="257" spans="2:3" x14ac:dyDescent="0.3">
      <c r="B257" s="6">
        <v>58471.48</v>
      </c>
      <c r="C257" s="6">
        <v>54288.160000000003</v>
      </c>
    </row>
    <row r="258" spans="2:3" x14ac:dyDescent="0.3">
      <c r="B258" s="6">
        <v>58767.9</v>
      </c>
      <c r="C258" s="6">
        <v>56005.62</v>
      </c>
    </row>
    <row r="259" spans="2:3" x14ac:dyDescent="0.3">
      <c r="B259" s="6">
        <v>60031.29</v>
      </c>
      <c r="C259" s="6">
        <v>58213.3</v>
      </c>
    </row>
    <row r="260" spans="2:3" x14ac:dyDescent="0.3">
      <c r="B260" s="6">
        <v>59498.38</v>
      </c>
      <c r="C260" s="6">
        <v>56643.7</v>
      </c>
    </row>
    <row r="261" spans="2:3" x14ac:dyDescent="0.3">
      <c r="B261" s="6">
        <v>60116.25</v>
      </c>
      <c r="C261" s="6">
        <v>54253.58</v>
      </c>
    </row>
    <row r="262" spans="2:3" x14ac:dyDescent="0.3">
      <c r="B262" s="6">
        <v>58969.82</v>
      </c>
      <c r="C262" s="6">
        <v>54528.63</v>
      </c>
    </row>
    <row r="263" spans="2:3" x14ac:dyDescent="0.3">
      <c r="B263" s="6">
        <v>56833.18</v>
      </c>
      <c r="C263" s="6">
        <v>53555.03</v>
      </c>
    </row>
    <row r="264" spans="2:3" x14ac:dyDescent="0.3">
      <c r="B264" s="6">
        <v>60540.99</v>
      </c>
      <c r="C264" s="6">
        <v>55393.17</v>
      </c>
    </row>
    <row r="265" spans="2:3" x14ac:dyDescent="0.3">
      <c r="B265" s="6">
        <v>61597.919999999998</v>
      </c>
      <c r="C265" s="6">
        <v>59302.32</v>
      </c>
    </row>
    <row r="266" spans="2:3" x14ac:dyDescent="0.3">
      <c r="B266" s="6">
        <v>61683.86</v>
      </c>
      <c r="C266" s="6">
        <v>56217.97</v>
      </c>
    </row>
    <row r="267" spans="2:3" x14ac:dyDescent="0.3">
      <c r="B267" s="6">
        <v>57996.62</v>
      </c>
      <c r="C267" s="6">
        <v>55376.65</v>
      </c>
    </row>
    <row r="268" spans="2:3" x14ac:dyDescent="0.3">
      <c r="B268" s="6">
        <v>58091.06</v>
      </c>
      <c r="C268" s="6">
        <v>54484.59</v>
      </c>
    </row>
    <row r="269" spans="2:3" x14ac:dyDescent="0.3">
      <c r="B269" s="6">
        <v>57258.25</v>
      </c>
      <c r="C269" s="6">
        <v>53290.89</v>
      </c>
    </row>
    <row r="270" spans="2:3" x14ac:dyDescent="0.3">
      <c r="B270" s="6">
        <v>54824.12</v>
      </c>
      <c r="C270" s="6">
        <v>51981.83</v>
      </c>
    </row>
    <row r="271" spans="2:3" x14ac:dyDescent="0.3">
      <c r="B271" s="6">
        <v>52314.07</v>
      </c>
      <c r="C271" s="6">
        <v>49506.05</v>
      </c>
    </row>
    <row r="272" spans="2:3" x14ac:dyDescent="0.3">
      <c r="B272" s="6">
        <v>51384.37</v>
      </c>
      <c r="C272" s="6">
        <v>48918.68</v>
      </c>
    </row>
    <row r="273" spans="2:3" x14ac:dyDescent="0.3">
      <c r="B273" s="6">
        <v>49147.22</v>
      </c>
      <c r="C273" s="6">
        <v>47257.53</v>
      </c>
    </row>
    <row r="274" spans="2:3" x14ac:dyDescent="0.3">
      <c r="B274" s="6">
        <v>49396.43</v>
      </c>
      <c r="C274" s="6">
        <v>46542.51</v>
      </c>
    </row>
    <row r="275" spans="2:3" x14ac:dyDescent="0.3">
      <c r="B275" s="6">
        <v>51735.09</v>
      </c>
      <c r="C275" s="6">
        <v>47656.93</v>
      </c>
    </row>
    <row r="276" spans="2:3" x14ac:dyDescent="0.3">
      <c r="B276" s="6">
        <v>52535.14</v>
      </c>
      <c r="C276" s="6">
        <v>48274.32</v>
      </c>
    </row>
    <row r="277" spans="2:3" x14ac:dyDescent="0.3">
      <c r="B277" s="6">
        <v>50127.51</v>
      </c>
      <c r="C277" s="6">
        <v>47228.85</v>
      </c>
    </row>
    <row r="278" spans="2:3" x14ac:dyDescent="0.3">
      <c r="B278" s="6">
        <v>49784.02</v>
      </c>
      <c r="C278" s="6">
        <v>45115.09</v>
      </c>
    </row>
    <row r="279" spans="2:3" x14ac:dyDescent="0.3">
      <c r="B279" s="6">
        <v>46716.43</v>
      </c>
      <c r="C279" s="6">
        <v>43241.62</v>
      </c>
    </row>
    <row r="280" spans="2:3" x14ac:dyDescent="0.3">
      <c r="B280" s="6">
        <v>48253.27</v>
      </c>
      <c r="C280" s="6">
        <v>45269.03</v>
      </c>
    </row>
    <row r="281" spans="2:3" x14ac:dyDescent="0.3">
      <c r="B281" s="6">
        <v>48370.79</v>
      </c>
      <c r="C281" s="6">
        <v>44454.84</v>
      </c>
    </row>
    <row r="282" spans="2:3" x14ac:dyDescent="0.3">
      <c r="B282" s="6">
        <v>51948.97</v>
      </c>
      <c r="C282" s="6">
        <v>47093.85</v>
      </c>
    </row>
    <row r="283" spans="2:3" x14ac:dyDescent="0.3">
      <c r="B283" s="6">
        <v>51290.14</v>
      </c>
      <c r="C283" s="6">
        <v>47213.5</v>
      </c>
    </row>
    <row r="284" spans="2:3" x14ac:dyDescent="0.3">
      <c r="B284" s="6">
        <v>54204.93</v>
      </c>
      <c r="C284" s="6">
        <v>45290.59</v>
      </c>
    </row>
    <row r="285" spans="2:3" x14ac:dyDescent="0.3">
      <c r="B285" s="6">
        <v>57533.39</v>
      </c>
      <c r="C285" s="6">
        <v>48967.57</v>
      </c>
    </row>
    <row r="286" spans="2:3" x14ac:dyDescent="0.3">
      <c r="B286" s="6">
        <v>58330.57</v>
      </c>
      <c r="C286" s="6">
        <v>55672.61</v>
      </c>
    </row>
    <row r="287" spans="2:3" x14ac:dyDescent="0.3">
      <c r="B287" s="6">
        <v>57505.23</v>
      </c>
      <c r="C287" s="6">
        <v>54626.559999999998</v>
      </c>
    </row>
    <row r="288" spans="2:3" x14ac:dyDescent="0.3">
      <c r="B288" s="6">
        <v>56113.65</v>
      </c>
      <c r="C288" s="6">
        <v>50937.279999999999</v>
      </c>
    </row>
    <row r="289" spans="2:3" x14ac:dyDescent="0.3">
      <c r="B289" s="6">
        <v>52474.11</v>
      </c>
      <c r="C289" s="6">
        <v>51015.76</v>
      </c>
    </row>
    <row r="290" spans="2:3" x14ac:dyDescent="0.3">
      <c r="B290" s="6">
        <v>52533.91</v>
      </c>
      <c r="C290" s="6">
        <v>49072.38</v>
      </c>
    </row>
    <row r="291" spans="2:3" x14ac:dyDescent="0.3">
      <c r="B291" s="6">
        <v>50341.1</v>
      </c>
      <c r="C291" s="6">
        <v>47201.3</v>
      </c>
    </row>
    <row r="292" spans="2:3" x14ac:dyDescent="0.3">
      <c r="B292" s="6">
        <v>48875.57</v>
      </c>
      <c r="C292" s="6">
        <v>46347.48</v>
      </c>
    </row>
    <row r="293" spans="2:3" x14ac:dyDescent="0.3">
      <c r="B293" s="6">
        <v>49487.64</v>
      </c>
      <c r="C293" s="6">
        <v>47114.51</v>
      </c>
    </row>
    <row r="294" spans="2:3" x14ac:dyDescent="0.3">
      <c r="B294" s="6">
        <v>48047.74</v>
      </c>
      <c r="C294" s="6">
        <v>46392.28</v>
      </c>
    </row>
    <row r="295" spans="2:3" x14ac:dyDescent="0.3">
      <c r="B295" s="6">
        <v>48745.73</v>
      </c>
      <c r="C295" s="6">
        <v>46424.98</v>
      </c>
    </row>
    <row r="296" spans="2:3" x14ac:dyDescent="0.3">
      <c r="B296" s="6">
        <v>48463.47</v>
      </c>
      <c r="C296" s="6">
        <v>44187.76</v>
      </c>
    </row>
    <row r="297" spans="2:3" x14ac:dyDescent="0.3">
      <c r="B297" s="6">
        <v>47145.57</v>
      </c>
      <c r="C297" s="6">
        <v>43881.15</v>
      </c>
    </row>
    <row r="298" spans="2:3" x14ac:dyDescent="0.3">
      <c r="B298" s="6">
        <v>48003.72</v>
      </c>
      <c r="C298" s="6">
        <v>45166.96</v>
      </c>
    </row>
    <row r="299" spans="2:3" x14ac:dyDescent="0.3">
      <c r="B299" s="6">
        <v>46203.93</v>
      </c>
      <c r="C299" s="6">
        <v>38076.32</v>
      </c>
    </row>
    <row r="300" spans="2:3" x14ac:dyDescent="0.3">
      <c r="B300" s="6">
        <v>39621.839999999997</v>
      </c>
      <c r="C300" s="6">
        <v>37446.15</v>
      </c>
    </row>
    <row r="301" spans="2:3" x14ac:dyDescent="0.3">
      <c r="B301" s="6">
        <v>40846.550000000003</v>
      </c>
      <c r="C301" s="6">
        <v>38138.39</v>
      </c>
    </row>
    <row r="302" spans="2:3" x14ac:dyDescent="0.3">
      <c r="B302" s="6">
        <v>38225.910000000003</v>
      </c>
      <c r="C302" s="6">
        <v>36658.76</v>
      </c>
    </row>
    <row r="303" spans="2:3" x14ac:dyDescent="0.3">
      <c r="B303" s="6">
        <v>38592.18</v>
      </c>
      <c r="C303" s="6">
        <v>36317.5</v>
      </c>
    </row>
    <row r="304" spans="2:3" x14ac:dyDescent="0.3">
      <c r="B304" s="6">
        <v>37480.19</v>
      </c>
      <c r="C304" s="6">
        <v>35443.980000000003</v>
      </c>
    </row>
    <row r="305" spans="2:3" x14ac:dyDescent="0.3">
      <c r="B305" s="6">
        <v>35896.879999999997</v>
      </c>
      <c r="C305" s="6">
        <v>33489.22</v>
      </c>
    </row>
    <row r="306" spans="2:3" x14ac:dyDescent="0.3">
      <c r="B306" s="6">
        <v>34638.21</v>
      </c>
      <c r="C306" s="6">
        <v>32384.23</v>
      </c>
    </row>
    <row r="307" spans="2:3" x14ac:dyDescent="0.3">
      <c r="B307" s="6">
        <v>34288.33</v>
      </c>
      <c r="C307" s="6">
        <v>32270.18</v>
      </c>
    </row>
    <row r="308" spans="2:3" x14ac:dyDescent="0.3">
      <c r="B308" s="6">
        <v>34834.71</v>
      </c>
      <c r="C308" s="6">
        <v>32940.19</v>
      </c>
    </row>
    <row r="309" spans="2:3" x14ac:dyDescent="0.3">
      <c r="B309" s="6">
        <v>38406.26</v>
      </c>
      <c r="C309" s="6">
        <v>32064.81</v>
      </c>
    </row>
    <row r="310" spans="2:3" x14ac:dyDescent="0.3">
      <c r="B310" s="6">
        <v>33858.31</v>
      </c>
      <c r="C310" s="6">
        <v>30023.21</v>
      </c>
    </row>
    <row r="311" spans="2:3" x14ac:dyDescent="0.3">
      <c r="B311" s="6">
        <v>32564.03</v>
      </c>
      <c r="C311" s="6">
        <v>29367.14</v>
      </c>
    </row>
    <row r="312" spans="2:3" x14ac:dyDescent="0.3">
      <c r="B312" s="6">
        <v>32794.550000000003</v>
      </c>
      <c r="C312" s="6">
        <v>31030.27</v>
      </c>
    </row>
    <row r="313" spans="2:3" x14ac:dyDescent="0.3">
      <c r="B313" s="6">
        <v>34802.74</v>
      </c>
      <c r="C313" s="6">
        <v>32087.79</v>
      </c>
    </row>
    <row r="314" spans="2:3" x14ac:dyDescent="0.3">
      <c r="B314" s="6">
        <v>32944.01</v>
      </c>
      <c r="C314" s="6">
        <v>31106.69</v>
      </c>
    </row>
    <row r="315" spans="2:3" x14ac:dyDescent="0.3">
      <c r="B315" s="6">
        <v>33360.980000000003</v>
      </c>
      <c r="C315" s="6">
        <v>31493.16</v>
      </c>
    </row>
    <row r="316" spans="2:3" x14ac:dyDescent="0.3">
      <c r="B316" s="6">
        <v>33811.85</v>
      </c>
      <c r="C316" s="6">
        <v>28953.37</v>
      </c>
    </row>
    <row r="317" spans="2:3" x14ac:dyDescent="0.3">
      <c r="B317" s="6">
        <v>35552.68</v>
      </c>
      <c r="C317" s="6">
        <v>30250.75</v>
      </c>
    </row>
    <row r="318" spans="2:3" x14ac:dyDescent="0.3">
      <c r="B318" s="6">
        <v>36378.33</v>
      </c>
      <c r="C318" s="6">
        <v>33570.480000000003</v>
      </c>
    </row>
    <row r="319" spans="2:3" x14ac:dyDescent="0.3">
      <c r="B319" s="6">
        <v>37755.89</v>
      </c>
      <c r="C319" s="6">
        <v>36069.81</v>
      </c>
    </row>
    <row r="320" spans="2:3" x14ac:dyDescent="0.3">
      <c r="B320" s="6">
        <v>37299.29</v>
      </c>
      <c r="C320" s="6">
        <v>34883.839999999997</v>
      </c>
    </row>
    <row r="321" spans="2:3" x14ac:dyDescent="0.3">
      <c r="B321" s="6">
        <v>36722.35</v>
      </c>
      <c r="C321" s="6">
        <v>34069.32</v>
      </c>
    </row>
    <row r="322" spans="2:3" x14ac:dyDescent="0.3">
      <c r="B322" s="6">
        <v>37864.370000000003</v>
      </c>
      <c r="C322" s="6">
        <v>35633.550000000003</v>
      </c>
    </row>
    <row r="323" spans="2:3" x14ac:dyDescent="0.3">
      <c r="B323" s="6">
        <v>39577.71</v>
      </c>
      <c r="C323" s="6">
        <v>34659.589999999997</v>
      </c>
    </row>
    <row r="324" spans="2:3" x14ac:dyDescent="0.3">
      <c r="B324" s="6">
        <v>39966.410000000003</v>
      </c>
      <c r="C324" s="6">
        <v>36868.559999999998</v>
      </c>
    </row>
    <row r="325" spans="2:3" x14ac:dyDescent="0.3">
      <c r="B325" s="6">
        <v>37599.96</v>
      </c>
      <c r="C325" s="6">
        <v>32584.67</v>
      </c>
    </row>
    <row r="326" spans="2:3" x14ac:dyDescent="0.3">
      <c r="B326" s="6">
        <v>36568.53</v>
      </c>
      <c r="C326" s="6">
        <v>32697.98</v>
      </c>
    </row>
    <row r="327" spans="2:3" x14ac:dyDescent="0.3">
      <c r="B327" s="6">
        <v>38346.53</v>
      </c>
      <c r="C327" s="6">
        <v>30549.599999999999</v>
      </c>
    </row>
    <row r="328" spans="2:3" x14ac:dyDescent="0.3">
      <c r="B328" s="6">
        <v>41420.19</v>
      </c>
      <c r="C328" s="6">
        <v>35984.629999999997</v>
      </c>
    </row>
    <row r="329" spans="2:3" x14ac:dyDescent="0.3">
      <c r="B329" s="6">
        <v>41436.35</v>
      </c>
      <c r="C329" s="6">
        <v>38980.879999999997</v>
      </c>
    </row>
    <row r="330" spans="2:3" x14ac:dyDescent="0.3">
      <c r="B330" s="6">
        <v>41946.74</v>
      </c>
      <c r="C330" s="6">
        <v>36838.639999999999</v>
      </c>
    </row>
    <row r="331" spans="2:3" x14ac:dyDescent="0.3">
      <c r="B331" s="6">
        <v>40180.370000000003</v>
      </c>
      <c r="C331" s="6">
        <v>36491.19</v>
      </c>
    </row>
    <row r="332" spans="2:3" x14ac:dyDescent="0.3">
      <c r="B332" s="6">
        <v>36879.699999999997</v>
      </c>
      <c r="C332" s="6">
        <v>33514.03</v>
      </c>
    </row>
    <row r="333" spans="2:3" x14ac:dyDescent="0.3">
      <c r="B333" s="6">
        <v>34437.589999999997</v>
      </c>
      <c r="C333" s="6">
        <v>30221.19</v>
      </c>
    </row>
    <row r="334" spans="2:3" x14ac:dyDescent="0.3">
      <c r="B334" s="6">
        <v>33440.22</v>
      </c>
      <c r="C334" s="6">
        <v>28722.76</v>
      </c>
    </row>
    <row r="335" spans="2:3" x14ac:dyDescent="0.3">
      <c r="B335" s="6">
        <v>34608.559999999998</v>
      </c>
      <c r="C335" s="6">
        <v>32052.32</v>
      </c>
    </row>
    <row r="336" spans="2:3" x14ac:dyDescent="0.3">
      <c r="B336" s="6">
        <v>33155.120000000003</v>
      </c>
      <c r="C336" s="6">
        <v>29091.18</v>
      </c>
    </row>
    <row r="337" spans="2:3" x14ac:dyDescent="0.3">
      <c r="B337" s="6">
        <v>29600.63</v>
      </c>
      <c r="C337" s="6">
        <v>28803.59</v>
      </c>
    </row>
    <row r="338" spans="2:3" x14ac:dyDescent="0.3">
      <c r="B338" s="6">
        <v>29244.880000000001</v>
      </c>
      <c r="C338" s="6">
        <v>28201.99</v>
      </c>
    </row>
    <row r="339" spans="2:3" x14ac:dyDescent="0.3">
      <c r="B339" s="6">
        <v>28937.74</v>
      </c>
      <c r="C339" s="6">
        <v>27360.09</v>
      </c>
    </row>
    <row r="340" spans="2:3" x14ac:dyDescent="0.3">
      <c r="B340" s="6">
        <v>27370.720000000001</v>
      </c>
      <c r="C340" s="6">
        <v>25987.3</v>
      </c>
    </row>
    <row r="341" spans="2:3" x14ac:dyDescent="0.3">
      <c r="B341" s="6">
        <v>27389.11</v>
      </c>
      <c r="C341" s="6">
        <v>26207.64</v>
      </c>
    </row>
    <row r="342" spans="2:3" x14ac:dyDescent="0.3">
      <c r="B342" s="6">
        <v>28288.84</v>
      </c>
      <c r="C342" s="6">
        <v>25922.77</v>
      </c>
    </row>
    <row r="343" spans="2:3" x14ac:dyDescent="0.3">
      <c r="B343" s="6">
        <v>26718.07</v>
      </c>
      <c r="C343" s="6">
        <v>24522.69</v>
      </c>
    </row>
    <row r="344" spans="2:3" x14ac:dyDescent="0.3">
      <c r="B344" s="6">
        <v>24710.1</v>
      </c>
      <c r="C344" s="6">
        <v>23463.67</v>
      </c>
    </row>
    <row r="345" spans="2:3" x14ac:dyDescent="0.3">
      <c r="B345" s="6">
        <v>23768.34</v>
      </c>
      <c r="C345" s="6">
        <v>22777.599999999999</v>
      </c>
    </row>
    <row r="346" spans="2:3" x14ac:dyDescent="0.3">
      <c r="B346" s="6">
        <v>24024.49</v>
      </c>
      <c r="C346" s="6">
        <v>22802.65</v>
      </c>
    </row>
    <row r="347" spans="2:3" x14ac:dyDescent="0.3">
      <c r="B347" s="6">
        <v>23789.9</v>
      </c>
      <c r="C347" s="6">
        <v>22430.6</v>
      </c>
    </row>
    <row r="348" spans="2:3" x14ac:dyDescent="0.3">
      <c r="B348" s="6">
        <v>24059.98</v>
      </c>
      <c r="C348" s="6">
        <v>22159.37</v>
      </c>
    </row>
    <row r="349" spans="2:3" x14ac:dyDescent="0.3">
      <c r="B349" s="6">
        <v>24209.66</v>
      </c>
      <c r="C349" s="6">
        <v>23147.71</v>
      </c>
    </row>
    <row r="350" spans="2:3" x14ac:dyDescent="0.3">
      <c r="B350" s="6">
        <v>24085.86</v>
      </c>
      <c r="C350" s="6">
        <v>22826.47</v>
      </c>
    </row>
    <row r="351" spans="2:3" x14ac:dyDescent="0.3">
      <c r="B351" s="6">
        <v>23238.6</v>
      </c>
      <c r="C351" s="6">
        <v>22399.81</v>
      </c>
    </row>
    <row r="352" spans="2:3" x14ac:dyDescent="0.3">
      <c r="B352" s="6">
        <v>23642.66</v>
      </c>
      <c r="C352" s="6">
        <v>21234.68</v>
      </c>
    </row>
    <row r="353" spans="2:3" x14ac:dyDescent="0.3">
      <c r="B353" s="6">
        <v>21458.91</v>
      </c>
      <c r="C353" s="6">
        <v>19298.32</v>
      </c>
    </row>
    <row r="354" spans="2:3" x14ac:dyDescent="0.3">
      <c r="B354" s="6">
        <v>19525.009999999998</v>
      </c>
      <c r="C354" s="6">
        <v>19079.84</v>
      </c>
    </row>
    <row r="355" spans="2:3" x14ac:dyDescent="0.3">
      <c r="B355" s="6">
        <v>19305.099999999999</v>
      </c>
      <c r="C355" s="6">
        <v>19012.71</v>
      </c>
    </row>
    <row r="356" spans="2:3" x14ac:dyDescent="0.3">
      <c r="B356" s="6">
        <v>19381.54</v>
      </c>
      <c r="C356" s="6">
        <v>18734.330000000002</v>
      </c>
    </row>
    <row r="357" spans="2:3" x14ac:dyDescent="0.3">
      <c r="B357" s="6">
        <v>18919.55</v>
      </c>
      <c r="C357" s="6">
        <v>18046.04</v>
      </c>
    </row>
    <row r="358" spans="2:3" x14ac:dyDescent="0.3">
      <c r="B358" s="6">
        <v>18268.45</v>
      </c>
      <c r="C358" s="6">
        <v>17619.53</v>
      </c>
    </row>
    <row r="359" spans="2:3" x14ac:dyDescent="0.3">
      <c r="B359" s="6">
        <v>18553.3</v>
      </c>
      <c r="C359" s="6">
        <v>17957.07</v>
      </c>
    </row>
    <row r="360" spans="2:3" x14ac:dyDescent="0.3">
      <c r="B360" s="6">
        <v>18626.29</v>
      </c>
      <c r="C360" s="6">
        <v>17935.55</v>
      </c>
    </row>
    <row r="361" spans="2:3" x14ac:dyDescent="0.3">
      <c r="B361" s="6">
        <v>19283.48</v>
      </c>
      <c r="C361" s="6">
        <v>18269.95</v>
      </c>
    </row>
    <row r="362" spans="2:3" x14ac:dyDescent="0.3">
      <c r="B362" s="6">
        <v>19411.830000000002</v>
      </c>
      <c r="C362" s="6">
        <v>18931.14</v>
      </c>
    </row>
    <row r="363" spans="2:3" x14ac:dyDescent="0.3">
      <c r="B363" s="6">
        <v>19390.5</v>
      </c>
      <c r="C363" s="6">
        <v>18897.89</v>
      </c>
    </row>
    <row r="364" spans="2:3" x14ac:dyDescent="0.3">
      <c r="B364" s="6">
        <v>19160.45</v>
      </c>
      <c r="C364" s="6">
        <v>18590.189999999999</v>
      </c>
    </row>
    <row r="365" spans="2:3" x14ac:dyDescent="0.3">
      <c r="B365" s="6">
        <v>19511.400000000001</v>
      </c>
      <c r="C365" s="6">
        <v>18697.189999999999</v>
      </c>
    </row>
    <row r="366" spans="2:3" x14ac:dyDescent="0.3">
      <c r="B366" s="6">
        <v>19566.189999999999</v>
      </c>
      <c r="C366" s="6">
        <v>18925.78</v>
      </c>
    </row>
    <row r="367" spans="2:3" x14ac:dyDescent="0.3">
      <c r="B367" s="6">
        <v>19308.330000000002</v>
      </c>
      <c r="C367" s="6">
        <v>18347.72</v>
      </c>
    </row>
    <row r="368" spans="2:3" x14ac:dyDescent="0.3">
      <c r="B368" s="6">
        <v>19845.98</v>
      </c>
      <c r="C368" s="6">
        <v>18321.919999999998</v>
      </c>
    </row>
  </sheetData>
  <autoFilter ref="B3:C368"/>
  <mergeCells count="1">
    <mergeCell ref="B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8"/>
  <sheetViews>
    <sheetView zoomScale="130" zoomScaleNormal="130" workbookViewId="0"/>
  </sheetViews>
  <sheetFormatPr defaultRowHeight="14.4" x14ac:dyDescent="0.3"/>
  <cols>
    <col min="1" max="1" width="2.33203125" style="3" customWidth="1"/>
    <col min="2" max="2" width="10.5546875" style="3" bestFit="1" customWidth="1"/>
    <col min="3" max="4" width="10" style="6" bestFit="1" customWidth="1"/>
    <col min="5" max="5" width="11.88671875" style="6" bestFit="1" customWidth="1"/>
    <col min="6" max="6" width="14.77734375" style="11" bestFit="1" customWidth="1"/>
    <col min="7" max="7" width="8.88671875" style="3"/>
    <col min="8" max="8" width="3.5546875" style="3" bestFit="1" customWidth="1"/>
    <col min="9" max="9" width="10" style="3" bestFit="1" customWidth="1"/>
    <col min="10" max="16384" width="8.88671875" style="3"/>
  </cols>
  <sheetData>
    <row r="1" spans="2:6" ht="21" x14ac:dyDescent="0.4">
      <c r="B1" s="20" t="s">
        <v>37</v>
      </c>
    </row>
    <row r="3" spans="2:6" x14ac:dyDescent="0.3">
      <c r="B3" s="17" t="s">
        <v>0</v>
      </c>
      <c r="C3" s="18" t="s">
        <v>2</v>
      </c>
      <c r="D3" s="18" t="s">
        <v>3</v>
      </c>
      <c r="E3" s="18" t="s">
        <v>20</v>
      </c>
      <c r="F3" s="19" t="s">
        <v>5</v>
      </c>
    </row>
    <row r="4" spans="2:6" x14ac:dyDescent="0.3">
      <c r="B4" s="7">
        <v>44166</v>
      </c>
      <c r="C4" s="6">
        <v>19845.98</v>
      </c>
      <c r="D4" s="6">
        <v>18321.919999999998</v>
      </c>
      <c r="E4" s="6">
        <f t="shared" ref="E4:E67" si="0">C4 - D4</f>
        <v>1524.0600000000013</v>
      </c>
      <c r="F4" s="11">
        <v>49633658712</v>
      </c>
    </row>
    <row r="5" spans="2:6" x14ac:dyDescent="0.3">
      <c r="B5" s="7">
        <v>44167</v>
      </c>
      <c r="C5" s="6">
        <v>19308.330000000002</v>
      </c>
      <c r="D5" s="6">
        <v>18347.72</v>
      </c>
      <c r="E5" s="6">
        <f t="shared" si="0"/>
        <v>960.61000000000058</v>
      </c>
      <c r="F5" s="11">
        <v>37387697139</v>
      </c>
    </row>
    <row r="6" spans="2:6" x14ac:dyDescent="0.3">
      <c r="B6" s="7">
        <v>44168</v>
      </c>
      <c r="C6" s="6">
        <v>19566.189999999999</v>
      </c>
      <c r="D6" s="6">
        <v>18925.78</v>
      </c>
      <c r="E6" s="6">
        <f t="shared" si="0"/>
        <v>640.40999999999985</v>
      </c>
      <c r="F6" s="11">
        <v>31930317405</v>
      </c>
    </row>
    <row r="7" spans="2:6" x14ac:dyDescent="0.3">
      <c r="B7" s="7">
        <v>44169</v>
      </c>
      <c r="C7" s="6">
        <v>19511.400000000001</v>
      </c>
      <c r="D7" s="6">
        <v>18697.189999999999</v>
      </c>
      <c r="E7" s="6">
        <f t="shared" si="0"/>
        <v>814.21000000000276</v>
      </c>
      <c r="F7" s="11">
        <v>33872388058</v>
      </c>
    </row>
    <row r="8" spans="2:6" x14ac:dyDescent="0.3">
      <c r="B8" s="7">
        <v>44170</v>
      </c>
      <c r="C8" s="6">
        <v>19160.45</v>
      </c>
      <c r="D8" s="6">
        <v>18590.189999999999</v>
      </c>
      <c r="E8" s="6">
        <f t="shared" si="0"/>
        <v>570.26000000000204</v>
      </c>
      <c r="F8" s="11">
        <v>27242455064</v>
      </c>
    </row>
    <row r="9" spans="2:6" x14ac:dyDescent="0.3">
      <c r="B9" s="7">
        <v>44171</v>
      </c>
      <c r="C9" s="6">
        <v>19390.5</v>
      </c>
      <c r="D9" s="6">
        <v>18897.89</v>
      </c>
      <c r="E9" s="6">
        <f t="shared" si="0"/>
        <v>492.61000000000058</v>
      </c>
      <c r="F9" s="11">
        <v>25293775714</v>
      </c>
    </row>
    <row r="10" spans="2:6" x14ac:dyDescent="0.3">
      <c r="B10" s="7">
        <v>44172</v>
      </c>
      <c r="C10" s="6">
        <v>19411.830000000002</v>
      </c>
      <c r="D10" s="6">
        <v>18931.14</v>
      </c>
      <c r="E10" s="6">
        <f t="shared" si="0"/>
        <v>480.69000000000233</v>
      </c>
      <c r="F10" s="11">
        <v>26896357742</v>
      </c>
    </row>
    <row r="11" spans="2:6" x14ac:dyDescent="0.3">
      <c r="B11" s="7">
        <v>44173</v>
      </c>
      <c r="C11" s="6">
        <v>19283.48</v>
      </c>
      <c r="D11" s="6">
        <v>18269.95</v>
      </c>
      <c r="E11" s="6">
        <f t="shared" si="0"/>
        <v>1013.5299999999988</v>
      </c>
      <c r="F11" s="11">
        <v>31692288756</v>
      </c>
    </row>
    <row r="12" spans="2:6" x14ac:dyDescent="0.3">
      <c r="B12" s="7">
        <v>44174</v>
      </c>
      <c r="C12" s="6">
        <v>18626.29</v>
      </c>
      <c r="D12" s="6">
        <v>17935.55</v>
      </c>
      <c r="E12" s="6">
        <f t="shared" si="0"/>
        <v>690.7400000000016</v>
      </c>
      <c r="F12" s="11">
        <v>34420373071</v>
      </c>
    </row>
    <row r="13" spans="2:6" x14ac:dyDescent="0.3">
      <c r="B13" s="7">
        <v>44175</v>
      </c>
      <c r="C13" s="6">
        <v>18553.3</v>
      </c>
      <c r="D13" s="6">
        <v>17957.07</v>
      </c>
      <c r="E13" s="6">
        <f t="shared" si="0"/>
        <v>596.22999999999956</v>
      </c>
      <c r="F13" s="11">
        <v>25547132265</v>
      </c>
    </row>
    <row r="14" spans="2:6" x14ac:dyDescent="0.3">
      <c r="B14" s="7">
        <v>44176</v>
      </c>
      <c r="C14" s="6">
        <v>18268.45</v>
      </c>
      <c r="D14" s="6">
        <v>17619.53</v>
      </c>
      <c r="E14" s="6">
        <f t="shared" si="0"/>
        <v>648.92000000000189</v>
      </c>
      <c r="F14" s="11">
        <v>27919640985</v>
      </c>
    </row>
    <row r="15" spans="2:6" x14ac:dyDescent="0.3">
      <c r="B15" s="7">
        <v>44177</v>
      </c>
      <c r="C15" s="6">
        <v>18919.55</v>
      </c>
      <c r="D15" s="6">
        <v>18046.04</v>
      </c>
      <c r="E15" s="6">
        <f t="shared" si="0"/>
        <v>873.5099999999984</v>
      </c>
      <c r="F15" s="11">
        <v>21752580802</v>
      </c>
    </row>
    <row r="16" spans="2:6" x14ac:dyDescent="0.3">
      <c r="B16" s="7">
        <v>44178</v>
      </c>
      <c r="C16" s="6">
        <v>19381.54</v>
      </c>
      <c r="D16" s="6">
        <v>18734.330000000002</v>
      </c>
      <c r="E16" s="6">
        <f t="shared" si="0"/>
        <v>647.20999999999913</v>
      </c>
      <c r="F16" s="11">
        <v>25450468637</v>
      </c>
    </row>
    <row r="17" spans="2:9" x14ac:dyDescent="0.3">
      <c r="B17" s="7">
        <v>44179</v>
      </c>
      <c r="C17" s="6">
        <v>19305.099999999999</v>
      </c>
      <c r="D17" s="6">
        <v>19012.71</v>
      </c>
      <c r="E17" s="6">
        <f t="shared" si="0"/>
        <v>292.38999999999942</v>
      </c>
      <c r="F17" s="11">
        <v>22473997681</v>
      </c>
    </row>
    <row r="18" spans="2:9" x14ac:dyDescent="0.3">
      <c r="B18" s="7">
        <v>44180</v>
      </c>
      <c r="C18" s="6">
        <v>19525.009999999998</v>
      </c>
      <c r="D18" s="6">
        <v>19079.84</v>
      </c>
      <c r="E18" s="6">
        <f t="shared" si="0"/>
        <v>445.16999999999825</v>
      </c>
      <c r="F18" s="11">
        <v>26741982541</v>
      </c>
    </row>
    <row r="19" spans="2:9" x14ac:dyDescent="0.3">
      <c r="B19" s="7">
        <v>44181</v>
      </c>
      <c r="C19" s="6">
        <v>21458.91</v>
      </c>
      <c r="D19" s="6">
        <v>19298.32</v>
      </c>
      <c r="E19" s="6">
        <f t="shared" si="0"/>
        <v>2160.59</v>
      </c>
      <c r="F19" s="11">
        <v>44409011479</v>
      </c>
    </row>
    <row r="20" spans="2:9" x14ac:dyDescent="0.3">
      <c r="B20" s="7">
        <v>44182</v>
      </c>
      <c r="C20" s="6">
        <v>23642.66</v>
      </c>
      <c r="D20" s="6">
        <v>21234.68</v>
      </c>
      <c r="E20" s="6">
        <f t="shared" si="0"/>
        <v>2407.9799999999996</v>
      </c>
      <c r="F20" s="11">
        <v>71378606374</v>
      </c>
    </row>
    <row r="21" spans="2:9" x14ac:dyDescent="0.3">
      <c r="B21" s="7">
        <v>44183</v>
      </c>
      <c r="C21" s="6">
        <v>23238.6</v>
      </c>
      <c r="D21" s="6">
        <v>22399.81</v>
      </c>
      <c r="E21" s="6">
        <f t="shared" si="0"/>
        <v>838.78999999999724</v>
      </c>
      <c r="F21" s="11">
        <v>40387896275</v>
      </c>
    </row>
    <row r="22" spans="2:9" x14ac:dyDescent="0.3">
      <c r="B22" s="7">
        <v>44184</v>
      </c>
      <c r="C22" s="6">
        <v>24085.86</v>
      </c>
      <c r="D22" s="6">
        <v>22826.47</v>
      </c>
      <c r="E22" s="6">
        <f t="shared" si="0"/>
        <v>1259.3899999999994</v>
      </c>
      <c r="F22" s="11">
        <v>38487546580</v>
      </c>
    </row>
    <row r="23" spans="2:9" x14ac:dyDescent="0.3">
      <c r="B23" s="7">
        <v>44185</v>
      </c>
      <c r="C23" s="6">
        <v>24209.66</v>
      </c>
      <c r="D23" s="6">
        <v>23147.71</v>
      </c>
      <c r="E23" s="6">
        <f t="shared" si="0"/>
        <v>1061.9500000000007</v>
      </c>
      <c r="F23" s="11">
        <v>37844228422</v>
      </c>
    </row>
    <row r="24" spans="2:9" x14ac:dyDescent="0.3">
      <c r="B24" s="7">
        <v>44186</v>
      </c>
      <c r="C24" s="6">
        <v>24059.98</v>
      </c>
      <c r="D24" s="6">
        <v>22159.37</v>
      </c>
      <c r="E24" s="6">
        <f t="shared" si="0"/>
        <v>1900.6100000000006</v>
      </c>
      <c r="F24" s="11">
        <v>45852713981</v>
      </c>
    </row>
    <row r="25" spans="2:9" x14ac:dyDescent="0.3">
      <c r="B25" s="7">
        <v>44187</v>
      </c>
      <c r="C25" s="6">
        <v>23789.9</v>
      </c>
      <c r="D25" s="6">
        <v>22430.6</v>
      </c>
      <c r="E25" s="6">
        <f t="shared" si="0"/>
        <v>1359.3000000000029</v>
      </c>
      <c r="F25" s="11">
        <v>44171632681</v>
      </c>
    </row>
    <row r="26" spans="2:9" x14ac:dyDescent="0.3">
      <c r="B26" s="7">
        <v>44188</v>
      </c>
      <c r="C26" s="6">
        <v>24024.49</v>
      </c>
      <c r="D26" s="6">
        <v>22802.65</v>
      </c>
      <c r="E26" s="6">
        <f t="shared" si="0"/>
        <v>1221.8400000000001</v>
      </c>
      <c r="F26" s="11">
        <v>51146161904</v>
      </c>
    </row>
    <row r="27" spans="2:9" x14ac:dyDescent="0.3">
      <c r="B27" s="7">
        <v>44189</v>
      </c>
      <c r="C27" s="6">
        <v>23768.34</v>
      </c>
      <c r="D27" s="6">
        <v>22777.599999999999</v>
      </c>
      <c r="E27" s="6">
        <f t="shared" si="0"/>
        <v>990.7400000000016</v>
      </c>
      <c r="F27" s="11">
        <v>41080759713</v>
      </c>
    </row>
    <row r="28" spans="2:9" x14ac:dyDescent="0.3">
      <c r="B28" s="7">
        <v>44190</v>
      </c>
      <c r="C28" s="6">
        <v>24710.1</v>
      </c>
      <c r="D28" s="6">
        <v>23463.67</v>
      </c>
      <c r="E28" s="6">
        <f t="shared" si="0"/>
        <v>1246.4300000000003</v>
      </c>
      <c r="F28" s="11">
        <v>42068395846</v>
      </c>
    </row>
    <row r="29" spans="2:9" x14ac:dyDescent="0.3">
      <c r="B29" s="7">
        <v>44191</v>
      </c>
      <c r="C29" s="6">
        <v>26718.07</v>
      </c>
      <c r="D29" s="6">
        <v>24522.69</v>
      </c>
      <c r="E29" s="6">
        <f t="shared" si="0"/>
        <v>2195.380000000001</v>
      </c>
      <c r="F29" s="11">
        <v>48332647295</v>
      </c>
      <c r="H29" s="12" t="s">
        <v>31</v>
      </c>
      <c r="I29" s="13">
        <f>PEARSON(E4:E368, F4:F368)</f>
        <v>0.53307770030373514</v>
      </c>
    </row>
    <row r="30" spans="2:9" x14ac:dyDescent="0.3">
      <c r="B30" s="7">
        <v>44192</v>
      </c>
      <c r="C30" s="6">
        <v>28288.84</v>
      </c>
      <c r="D30" s="6">
        <v>25922.77</v>
      </c>
      <c r="E30" s="6">
        <f t="shared" si="0"/>
        <v>2366.0699999999997</v>
      </c>
      <c r="F30" s="11">
        <v>66479895605</v>
      </c>
    </row>
    <row r="31" spans="2:9" x14ac:dyDescent="0.3">
      <c r="B31" s="7">
        <v>44193</v>
      </c>
      <c r="C31" s="6">
        <v>27389.11</v>
      </c>
      <c r="D31" s="6">
        <v>26207.64</v>
      </c>
      <c r="E31" s="6">
        <f t="shared" si="0"/>
        <v>1181.4700000000012</v>
      </c>
      <c r="F31" s="11">
        <v>49056742893</v>
      </c>
    </row>
    <row r="32" spans="2:9" x14ac:dyDescent="0.3">
      <c r="B32" s="7">
        <v>44194</v>
      </c>
      <c r="C32" s="6">
        <v>27370.720000000001</v>
      </c>
      <c r="D32" s="6">
        <v>25987.3</v>
      </c>
      <c r="E32" s="6">
        <f t="shared" si="0"/>
        <v>1383.4200000000019</v>
      </c>
      <c r="F32" s="11">
        <v>45265946774</v>
      </c>
    </row>
    <row r="33" spans="2:6" x14ac:dyDescent="0.3">
      <c r="B33" s="7">
        <v>44195</v>
      </c>
      <c r="C33" s="6">
        <v>28937.74</v>
      </c>
      <c r="D33" s="6">
        <v>27360.09</v>
      </c>
      <c r="E33" s="6">
        <f t="shared" si="0"/>
        <v>1577.6500000000015</v>
      </c>
      <c r="F33" s="11">
        <v>51287442704</v>
      </c>
    </row>
    <row r="34" spans="2:6" x14ac:dyDescent="0.3">
      <c r="B34" s="7">
        <v>44196</v>
      </c>
      <c r="C34" s="6">
        <v>29244.880000000001</v>
      </c>
      <c r="D34" s="6">
        <v>28201.99</v>
      </c>
      <c r="E34" s="6">
        <f t="shared" si="0"/>
        <v>1042.8899999999994</v>
      </c>
      <c r="F34" s="11">
        <v>46754964848</v>
      </c>
    </row>
    <row r="35" spans="2:6" x14ac:dyDescent="0.3">
      <c r="B35" s="7">
        <v>44197</v>
      </c>
      <c r="C35" s="6">
        <v>29600.63</v>
      </c>
      <c r="D35" s="6">
        <v>28803.59</v>
      </c>
      <c r="E35" s="6">
        <f t="shared" si="0"/>
        <v>797.04000000000087</v>
      </c>
      <c r="F35" s="11">
        <v>40730301359</v>
      </c>
    </row>
    <row r="36" spans="2:6" x14ac:dyDescent="0.3">
      <c r="B36" s="7">
        <v>44198</v>
      </c>
      <c r="C36" s="6">
        <v>33155.120000000003</v>
      </c>
      <c r="D36" s="6">
        <v>29091.18</v>
      </c>
      <c r="E36" s="6">
        <f t="shared" si="0"/>
        <v>4063.9400000000023</v>
      </c>
      <c r="F36" s="11">
        <v>67865420765</v>
      </c>
    </row>
    <row r="37" spans="2:6" x14ac:dyDescent="0.3">
      <c r="B37" s="7">
        <v>44199</v>
      </c>
      <c r="C37" s="6">
        <v>34608.559999999998</v>
      </c>
      <c r="D37" s="6">
        <v>32052.32</v>
      </c>
      <c r="E37" s="6">
        <f t="shared" si="0"/>
        <v>2556.239999999998</v>
      </c>
      <c r="F37" s="11">
        <v>78665235202</v>
      </c>
    </row>
    <row r="38" spans="2:6" x14ac:dyDescent="0.3">
      <c r="B38" s="7">
        <v>44200</v>
      </c>
      <c r="C38" s="6">
        <v>33440.22</v>
      </c>
      <c r="D38" s="6">
        <v>28722.76</v>
      </c>
      <c r="E38" s="6">
        <f t="shared" si="0"/>
        <v>4717.4600000000028</v>
      </c>
      <c r="F38" s="11">
        <v>81163475344</v>
      </c>
    </row>
    <row r="39" spans="2:6" x14ac:dyDescent="0.3">
      <c r="B39" s="7">
        <v>44201</v>
      </c>
      <c r="C39" s="6">
        <v>34437.589999999997</v>
      </c>
      <c r="D39" s="6">
        <v>30221.19</v>
      </c>
      <c r="E39" s="6">
        <f t="shared" si="0"/>
        <v>4216.3999999999978</v>
      </c>
      <c r="F39" s="11">
        <v>67547324782</v>
      </c>
    </row>
    <row r="40" spans="2:6" x14ac:dyDescent="0.3">
      <c r="B40" s="7">
        <v>44202</v>
      </c>
      <c r="C40" s="6">
        <v>36879.699999999997</v>
      </c>
      <c r="D40" s="6">
        <v>33514.03</v>
      </c>
      <c r="E40" s="6">
        <f t="shared" si="0"/>
        <v>3365.6699999999983</v>
      </c>
      <c r="F40" s="11">
        <v>75289433811</v>
      </c>
    </row>
    <row r="41" spans="2:6" x14ac:dyDescent="0.3">
      <c r="B41" s="7">
        <v>44203</v>
      </c>
      <c r="C41" s="6">
        <v>40180.370000000003</v>
      </c>
      <c r="D41" s="6">
        <v>36491.19</v>
      </c>
      <c r="E41" s="6">
        <f t="shared" si="0"/>
        <v>3689.1800000000003</v>
      </c>
      <c r="F41" s="11">
        <v>84762141031</v>
      </c>
    </row>
    <row r="42" spans="2:6" x14ac:dyDescent="0.3">
      <c r="B42" s="7">
        <v>44204</v>
      </c>
      <c r="C42" s="6">
        <v>41946.74</v>
      </c>
      <c r="D42" s="6">
        <v>36838.639999999999</v>
      </c>
      <c r="E42" s="6">
        <f t="shared" si="0"/>
        <v>5108.0999999999985</v>
      </c>
      <c r="F42" s="11">
        <v>88107519480</v>
      </c>
    </row>
    <row r="43" spans="2:6" x14ac:dyDescent="0.3">
      <c r="B43" s="7">
        <v>44205</v>
      </c>
      <c r="C43" s="6">
        <v>41436.35</v>
      </c>
      <c r="D43" s="6">
        <v>38980.879999999997</v>
      </c>
      <c r="E43" s="6">
        <f t="shared" si="0"/>
        <v>2455.4700000000012</v>
      </c>
      <c r="F43" s="11">
        <v>61984162837</v>
      </c>
    </row>
    <row r="44" spans="2:6" x14ac:dyDescent="0.3">
      <c r="B44" s="7">
        <v>44206</v>
      </c>
      <c r="C44" s="6">
        <v>41420.19</v>
      </c>
      <c r="D44" s="6">
        <v>35984.629999999997</v>
      </c>
      <c r="E44" s="6">
        <f t="shared" si="0"/>
        <v>5435.5600000000049</v>
      </c>
      <c r="F44" s="11">
        <v>79980747690</v>
      </c>
    </row>
    <row r="45" spans="2:6" x14ac:dyDescent="0.3">
      <c r="B45" s="7">
        <v>44207</v>
      </c>
      <c r="C45" s="6">
        <v>38346.53</v>
      </c>
      <c r="D45" s="6">
        <v>30549.599999999999</v>
      </c>
      <c r="E45" s="6">
        <f t="shared" si="0"/>
        <v>7796.93</v>
      </c>
      <c r="F45" s="11">
        <v>123321000000</v>
      </c>
    </row>
    <row r="46" spans="2:6" x14ac:dyDescent="0.3">
      <c r="B46" s="7">
        <v>44208</v>
      </c>
      <c r="C46" s="6">
        <v>36568.53</v>
      </c>
      <c r="D46" s="6">
        <v>32697.98</v>
      </c>
      <c r="E46" s="6">
        <f t="shared" si="0"/>
        <v>3870.5499999999993</v>
      </c>
      <c r="F46" s="11">
        <v>74773277909</v>
      </c>
    </row>
    <row r="47" spans="2:6" x14ac:dyDescent="0.3">
      <c r="B47" s="7">
        <v>44209</v>
      </c>
      <c r="C47" s="6">
        <v>37599.96</v>
      </c>
      <c r="D47" s="6">
        <v>32584.67</v>
      </c>
      <c r="E47" s="6">
        <f t="shared" si="0"/>
        <v>5015.2900000000009</v>
      </c>
      <c r="F47" s="11">
        <v>69364315979</v>
      </c>
    </row>
    <row r="48" spans="2:6" x14ac:dyDescent="0.3">
      <c r="B48" s="7">
        <v>44210</v>
      </c>
      <c r="C48" s="6">
        <v>39966.410000000003</v>
      </c>
      <c r="D48" s="6">
        <v>36868.559999999998</v>
      </c>
      <c r="E48" s="6">
        <f t="shared" si="0"/>
        <v>3097.8500000000058</v>
      </c>
      <c r="F48" s="11">
        <v>63615990033</v>
      </c>
    </row>
    <row r="49" spans="2:6" x14ac:dyDescent="0.3">
      <c r="B49" s="7">
        <v>44211</v>
      </c>
      <c r="C49" s="6">
        <v>39577.71</v>
      </c>
      <c r="D49" s="6">
        <v>34659.589999999997</v>
      </c>
      <c r="E49" s="6">
        <f t="shared" si="0"/>
        <v>4918.1200000000026</v>
      </c>
      <c r="F49" s="11">
        <v>67760757881</v>
      </c>
    </row>
    <row r="50" spans="2:6" x14ac:dyDescent="0.3">
      <c r="B50" s="7">
        <v>44212</v>
      </c>
      <c r="C50" s="6">
        <v>37864.370000000003</v>
      </c>
      <c r="D50" s="6">
        <v>35633.550000000003</v>
      </c>
      <c r="E50" s="6">
        <f t="shared" si="0"/>
        <v>2230.8199999999997</v>
      </c>
      <c r="F50" s="11">
        <v>57706187875</v>
      </c>
    </row>
    <row r="51" spans="2:6" x14ac:dyDescent="0.3">
      <c r="B51" s="7">
        <v>44213</v>
      </c>
      <c r="C51" s="6">
        <v>36722.35</v>
      </c>
      <c r="D51" s="6">
        <v>34069.32</v>
      </c>
      <c r="E51" s="6">
        <f t="shared" si="0"/>
        <v>2653.0299999999988</v>
      </c>
      <c r="F51" s="11">
        <v>52359854336</v>
      </c>
    </row>
    <row r="52" spans="2:6" x14ac:dyDescent="0.3">
      <c r="B52" s="7">
        <v>44214</v>
      </c>
      <c r="C52" s="6">
        <v>37299.29</v>
      </c>
      <c r="D52" s="6">
        <v>34883.839999999997</v>
      </c>
      <c r="E52" s="6">
        <f t="shared" si="0"/>
        <v>2415.4500000000044</v>
      </c>
      <c r="F52" s="11">
        <v>49511702429</v>
      </c>
    </row>
    <row r="53" spans="2:6" x14ac:dyDescent="0.3">
      <c r="B53" s="7">
        <v>44215</v>
      </c>
      <c r="C53" s="6">
        <v>37755.89</v>
      </c>
      <c r="D53" s="6">
        <v>36069.81</v>
      </c>
      <c r="E53" s="6">
        <f t="shared" si="0"/>
        <v>1686.0800000000017</v>
      </c>
      <c r="F53" s="11">
        <v>57244195486</v>
      </c>
    </row>
    <row r="54" spans="2:6" x14ac:dyDescent="0.3">
      <c r="B54" s="7">
        <v>44216</v>
      </c>
      <c r="C54" s="6">
        <v>36378.33</v>
      </c>
      <c r="D54" s="6">
        <v>33570.480000000003</v>
      </c>
      <c r="E54" s="6">
        <f t="shared" si="0"/>
        <v>2807.8499999999985</v>
      </c>
      <c r="F54" s="11">
        <v>66834573161</v>
      </c>
    </row>
    <row r="55" spans="2:6" x14ac:dyDescent="0.3">
      <c r="B55" s="7">
        <v>44217</v>
      </c>
      <c r="C55" s="6">
        <v>35552.68</v>
      </c>
      <c r="D55" s="6">
        <v>30250.75</v>
      </c>
      <c r="E55" s="6">
        <f t="shared" si="0"/>
        <v>5301.93</v>
      </c>
      <c r="F55" s="11">
        <v>75643067688</v>
      </c>
    </row>
    <row r="56" spans="2:6" x14ac:dyDescent="0.3">
      <c r="B56" s="7">
        <v>44218</v>
      </c>
      <c r="C56" s="6">
        <v>33811.85</v>
      </c>
      <c r="D56" s="6">
        <v>28953.37</v>
      </c>
      <c r="E56" s="6">
        <f t="shared" si="0"/>
        <v>4858.4799999999996</v>
      </c>
      <c r="F56" s="11">
        <v>77207272511</v>
      </c>
    </row>
    <row r="57" spans="2:6" x14ac:dyDescent="0.3">
      <c r="B57" s="7">
        <v>44219</v>
      </c>
      <c r="C57" s="6">
        <v>33360.980000000003</v>
      </c>
      <c r="D57" s="6">
        <v>31493.16</v>
      </c>
      <c r="E57" s="6">
        <f t="shared" si="0"/>
        <v>1867.8200000000033</v>
      </c>
      <c r="F57" s="11">
        <v>48354737975</v>
      </c>
    </row>
    <row r="58" spans="2:6" x14ac:dyDescent="0.3">
      <c r="B58" s="7">
        <v>44220</v>
      </c>
      <c r="C58" s="6">
        <v>32944.01</v>
      </c>
      <c r="D58" s="6">
        <v>31106.69</v>
      </c>
      <c r="E58" s="6">
        <f t="shared" si="0"/>
        <v>1837.3200000000033</v>
      </c>
      <c r="F58" s="11">
        <v>48643830599</v>
      </c>
    </row>
    <row r="59" spans="2:6" x14ac:dyDescent="0.3">
      <c r="B59" s="7">
        <v>44221</v>
      </c>
      <c r="C59" s="6">
        <v>34802.74</v>
      </c>
      <c r="D59" s="6">
        <v>32087.79</v>
      </c>
      <c r="E59" s="6">
        <f t="shared" si="0"/>
        <v>2714.9499999999971</v>
      </c>
      <c r="F59" s="11">
        <v>59897054838</v>
      </c>
    </row>
    <row r="60" spans="2:6" x14ac:dyDescent="0.3">
      <c r="B60" s="7">
        <v>44222</v>
      </c>
      <c r="C60" s="6">
        <v>32794.550000000003</v>
      </c>
      <c r="D60" s="6">
        <v>31030.27</v>
      </c>
      <c r="E60" s="6">
        <f t="shared" si="0"/>
        <v>1764.2800000000025</v>
      </c>
      <c r="F60" s="11">
        <v>60255421470</v>
      </c>
    </row>
    <row r="61" spans="2:6" x14ac:dyDescent="0.3">
      <c r="B61" s="7">
        <v>44223</v>
      </c>
      <c r="C61" s="6">
        <v>32564.03</v>
      </c>
      <c r="D61" s="6">
        <v>29367.14</v>
      </c>
      <c r="E61" s="6">
        <f t="shared" si="0"/>
        <v>3196.8899999999994</v>
      </c>
      <c r="F61" s="11">
        <v>62576762015</v>
      </c>
    </row>
    <row r="62" spans="2:6" x14ac:dyDescent="0.3">
      <c r="B62" s="7">
        <v>44224</v>
      </c>
      <c r="C62" s="6">
        <v>33858.31</v>
      </c>
      <c r="D62" s="6">
        <v>30023.21</v>
      </c>
      <c r="E62" s="6">
        <f t="shared" si="0"/>
        <v>3835.0999999999985</v>
      </c>
      <c r="F62" s="11">
        <v>76517157706</v>
      </c>
    </row>
    <row r="63" spans="2:6" x14ac:dyDescent="0.3">
      <c r="B63" s="7">
        <v>44225</v>
      </c>
      <c r="C63" s="6">
        <v>38406.26</v>
      </c>
      <c r="D63" s="6">
        <v>32064.81</v>
      </c>
      <c r="E63" s="6">
        <f t="shared" si="0"/>
        <v>6341.4500000000007</v>
      </c>
      <c r="F63" s="11">
        <v>117895000000</v>
      </c>
    </row>
    <row r="64" spans="2:6" x14ac:dyDescent="0.3">
      <c r="B64" s="7">
        <v>44226</v>
      </c>
      <c r="C64" s="6">
        <v>34834.71</v>
      </c>
      <c r="D64" s="6">
        <v>32940.19</v>
      </c>
      <c r="E64" s="6">
        <f t="shared" si="0"/>
        <v>1894.5199999999968</v>
      </c>
      <c r="F64" s="11">
        <v>65141828798</v>
      </c>
    </row>
    <row r="65" spans="2:6" x14ac:dyDescent="0.3">
      <c r="B65" s="7">
        <v>44227</v>
      </c>
      <c r="C65" s="6">
        <v>34288.33</v>
      </c>
      <c r="D65" s="6">
        <v>32270.18</v>
      </c>
      <c r="E65" s="6">
        <f t="shared" si="0"/>
        <v>2018.1500000000015</v>
      </c>
      <c r="F65" s="11">
        <v>52754542671</v>
      </c>
    </row>
    <row r="66" spans="2:6" x14ac:dyDescent="0.3">
      <c r="B66" s="7">
        <v>44228</v>
      </c>
      <c r="C66" s="6">
        <v>34638.21</v>
      </c>
      <c r="D66" s="6">
        <v>32384.23</v>
      </c>
      <c r="E66" s="6">
        <f t="shared" si="0"/>
        <v>2253.9799999999996</v>
      </c>
      <c r="F66" s="11">
        <v>61400400660</v>
      </c>
    </row>
    <row r="67" spans="2:6" x14ac:dyDescent="0.3">
      <c r="B67" s="7">
        <v>44229</v>
      </c>
      <c r="C67" s="6">
        <v>35896.879999999997</v>
      </c>
      <c r="D67" s="6">
        <v>33489.22</v>
      </c>
      <c r="E67" s="6">
        <f t="shared" si="0"/>
        <v>2407.6599999999962</v>
      </c>
      <c r="F67" s="11">
        <v>63088585433</v>
      </c>
    </row>
    <row r="68" spans="2:6" x14ac:dyDescent="0.3">
      <c r="B68" s="7">
        <v>44230</v>
      </c>
      <c r="C68" s="6">
        <v>37480.19</v>
      </c>
      <c r="D68" s="6">
        <v>35443.980000000003</v>
      </c>
      <c r="E68" s="6">
        <f t="shared" ref="E68:E131" si="1">C68 - D68</f>
        <v>2036.2099999999991</v>
      </c>
      <c r="F68" s="11">
        <v>61166818159</v>
      </c>
    </row>
    <row r="69" spans="2:6" x14ac:dyDescent="0.3">
      <c r="B69" s="7">
        <v>44231</v>
      </c>
      <c r="C69" s="6">
        <v>38592.18</v>
      </c>
      <c r="D69" s="6">
        <v>36317.5</v>
      </c>
      <c r="E69" s="6">
        <f t="shared" si="1"/>
        <v>2274.6800000000003</v>
      </c>
      <c r="F69" s="11">
        <v>68838074392</v>
      </c>
    </row>
    <row r="70" spans="2:6" x14ac:dyDescent="0.3">
      <c r="B70" s="7">
        <v>44232</v>
      </c>
      <c r="C70" s="6">
        <v>38225.910000000003</v>
      </c>
      <c r="D70" s="6">
        <v>36658.76</v>
      </c>
      <c r="E70" s="6">
        <f t="shared" si="1"/>
        <v>1567.1500000000015</v>
      </c>
      <c r="F70" s="11">
        <v>58598066402</v>
      </c>
    </row>
    <row r="71" spans="2:6" x14ac:dyDescent="0.3">
      <c r="B71" s="7">
        <v>44233</v>
      </c>
      <c r="C71" s="6">
        <v>40846.550000000003</v>
      </c>
      <c r="D71" s="6">
        <v>38138.39</v>
      </c>
      <c r="E71" s="6">
        <f t="shared" si="1"/>
        <v>2708.1600000000035</v>
      </c>
      <c r="F71" s="11">
        <v>71326033653</v>
      </c>
    </row>
    <row r="72" spans="2:6" x14ac:dyDescent="0.3">
      <c r="B72" s="7">
        <v>44234</v>
      </c>
      <c r="C72" s="6">
        <v>39621.839999999997</v>
      </c>
      <c r="D72" s="6">
        <v>37446.15</v>
      </c>
      <c r="E72" s="6">
        <f t="shared" si="1"/>
        <v>2175.6899999999951</v>
      </c>
      <c r="F72" s="11">
        <v>65500641143</v>
      </c>
    </row>
    <row r="73" spans="2:6" x14ac:dyDescent="0.3">
      <c r="B73" s="7">
        <v>44235</v>
      </c>
      <c r="C73" s="6">
        <v>46203.93</v>
      </c>
      <c r="D73" s="6">
        <v>38076.32</v>
      </c>
      <c r="E73" s="6">
        <f t="shared" si="1"/>
        <v>8127.6100000000006</v>
      </c>
      <c r="F73" s="11">
        <v>101467000000</v>
      </c>
    </row>
    <row r="74" spans="2:6" x14ac:dyDescent="0.3">
      <c r="B74" s="7">
        <v>44236</v>
      </c>
      <c r="C74" s="6">
        <v>48003.72</v>
      </c>
      <c r="D74" s="6">
        <v>45166.96</v>
      </c>
      <c r="E74" s="6">
        <f t="shared" si="1"/>
        <v>2836.760000000002</v>
      </c>
      <c r="F74" s="11">
        <v>91809846886</v>
      </c>
    </row>
    <row r="75" spans="2:6" x14ac:dyDescent="0.3">
      <c r="B75" s="7">
        <v>44237</v>
      </c>
      <c r="C75" s="6">
        <v>47145.57</v>
      </c>
      <c r="D75" s="6">
        <v>43881.15</v>
      </c>
      <c r="E75" s="6">
        <f t="shared" si="1"/>
        <v>3264.4199999999983</v>
      </c>
      <c r="F75" s="11">
        <v>87301089896</v>
      </c>
    </row>
    <row r="76" spans="2:6" x14ac:dyDescent="0.3">
      <c r="B76" s="7">
        <v>44238</v>
      </c>
      <c r="C76" s="6">
        <v>48463.47</v>
      </c>
      <c r="D76" s="6">
        <v>44187.76</v>
      </c>
      <c r="E76" s="6">
        <f t="shared" si="1"/>
        <v>4275.7099999999991</v>
      </c>
      <c r="F76" s="11">
        <v>81388911810</v>
      </c>
    </row>
    <row r="77" spans="2:6" x14ac:dyDescent="0.3">
      <c r="B77" s="7">
        <v>44239</v>
      </c>
      <c r="C77" s="6">
        <v>48745.73</v>
      </c>
      <c r="D77" s="6">
        <v>46424.98</v>
      </c>
      <c r="E77" s="6">
        <f t="shared" si="1"/>
        <v>2320.75</v>
      </c>
      <c r="F77" s="11">
        <v>76555041196</v>
      </c>
    </row>
    <row r="78" spans="2:6" x14ac:dyDescent="0.3">
      <c r="B78" s="7">
        <v>44240</v>
      </c>
      <c r="C78" s="6">
        <v>48047.74</v>
      </c>
      <c r="D78" s="6">
        <v>46392.28</v>
      </c>
      <c r="E78" s="6">
        <f t="shared" si="1"/>
        <v>1655.4599999999991</v>
      </c>
      <c r="F78" s="11">
        <v>70250456155</v>
      </c>
    </row>
    <row r="79" spans="2:6" x14ac:dyDescent="0.3">
      <c r="B79" s="7">
        <v>44241</v>
      </c>
      <c r="C79" s="6">
        <v>49487.64</v>
      </c>
      <c r="D79" s="6">
        <v>47114.51</v>
      </c>
      <c r="E79" s="6">
        <f t="shared" si="1"/>
        <v>2373.1299999999974</v>
      </c>
      <c r="F79" s="11">
        <v>71248675228</v>
      </c>
    </row>
    <row r="80" spans="2:6" x14ac:dyDescent="0.3">
      <c r="B80" s="7">
        <v>44242</v>
      </c>
      <c r="C80" s="6">
        <v>48875.57</v>
      </c>
      <c r="D80" s="6">
        <v>46347.48</v>
      </c>
      <c r="E80" s="6">
        <f t="shared" si="1"/>
        <v>2528.0899999999965</v>
      </c>
      <c r="F80" s="11">
        <v>77069903166</v>
      </c>
    </row>
    <row r="81" spans="2:6" x14ac:dyDescent="0.3">
      <c r="B81" s="7">
        <v>44243</v>
      </c>
      <c r="C81" s="6">
        <v>50341.1</v>
      </c>
      <c r="D81" s="6">
        <v>47201.3</v>
      </c>
      <c r="E81" s="6">
        <f t="shared" si="1"/>
        <v>3139.7999999999956</v>
      </c>
      <c r="F81" s="11">
        <v>77049582886</v>
      </c>
    </row>
    <row r="82" spans="2:6" x14ac:dyDescent="0.3">
      <c r="B82" s="7">
        <v>44244</v>
      </c>
      <c r="C82" s="6">
        <v>52533.91</v>
      </c>
      <c r="D82" s="6">
        <v>49072.38</v>
      </c>
      <c r="E82" s="6">
        <f t="shared" si="1"/>
        <v>3461.5300000000061</v>
      </c>
      <c r="F82" s="11">
        <v>80820545404</v>
      </c>
    </row>
    <row r="83" spans="2:6" x14ac:dyDescent="0.3">
      <c r="B83" s="7">
        <v>44245</v>
      </c>
      <c r="C83" s="6">
        <v>52474.11</v>
      </c>
      <c r="D83" s="6">
        <v>51015.76</v>
      </c>
      <c r="E83" s="6">
        <f t="shared" si="1"/>
        <v>1458.3499999999985</v>
      </c>
      <c r="F83" s="11">
        <v>52054723579</v>
      </c>
    </row>
    <row r="84" spans="2:6" x14ac:dyDescent="0.3">
      <c r="B84" s="7">
        <v>44246</v>
      </c>
      <c r="C84" s="6">
        <v>56113.65</v>
      </c>
      <c r="D84" s="6">
        <v>50937.279999999999</v>
      </c>
      <c r="E84" s="6">
        <f t="shared" si="1"/>
        <v>5176.3700000000026</v>
      </c>
      <c r="F84" s="11">
        <v>63495496918</v>
      </c>
    </row>
    <row r="85" spans="2:6" x14ac:dyDescent="0.3">
      <c r="B85" s="7">
        <v>44247</v>
      </c>
      <c r="C85" s="6">
        <v>57505.23</v>
      </c>
      <c r="D85" s="6">
        <v>54626.559999999998</v>
      </c>
      <c r="E85" s="6">
        <f t="shared" si="1"/>
        <v>2878.6700000000055</v>
      </c>
      <c r="F85" s="11">
        <v>68145460026</v>
      </c>
    </row>
    <row r="86" spans="2:6" x14ac:dyDescent="0.3">
      <c r="B86" s="7">
        <v>44248</v>
      </c>
      <c r="C86" s="6">
        <v>58330.57</v>
      </c>
      <c r="D86" s="6">
        <v>55672.61</v>
      </c>
      <c r="E86" s="6">
        <f t="shared" si="1"/>
        <v>2657.9599999999991</v>
      </c>
      <c r="F86" s="11">
        <v>51897585191</v>
      </c>
    </row>
    <row r="87" spans="2:6" x14ac:dyDescent="0.3">
      <c r="B87" s="7">
        <v>44249</v>
      </c>
      <c r="C87" s="6">
        <v>57533.39</v>
      </c>
      <c r="D87" s="6">
        <v>48967.57</v>
      </c>
      <c r="E87" s="6">
        <f t="shared" si="1"/>
        <v>8565.82</v>
      </c>
      <c r="F87" s="11">
        <v>92052420332</v>
      </c>
    </row>
    <row r="88" spans="2:6" x14ac:dyDescent="0.3">
      <c r="B88" s="7">
        <v>44250</v>
      </c>
      <c r="C88" s="6">
        <v>54204.93</v>
      </c>
      <c r="D88" s="6">
        <v>45290.59</v>
      </c>
      <c r="E88" s="6">
        <f t="shared" si="1"/>
        <v>8914.3400000000038</v>
      </c>
      <c r="F88" s="11">
        <v>106102000000</v>
      </c>
    </row>
    <row r="89" spans="2:6" x14ac:dyDescent="0.3">
      <c r="B89" s="7">
        <v>44251</v>
      </c>
      <c r="C89" s="6">
        <v>51290.14</v>
      </c>
      <c r="D89" s="6">
        <v>47213.5</v>
      </c>
      <c r="E89" s="6">
        <f t="shared" si="1"/>
        <v>4076.6399999999994</v>
      </c>
      <c r="F89" s="11">
        <v>63695521388</v>
      </c>
    </row>
    <row r="90" spans="2:6" x14ac:dyDescent="0.3">
      <c r="B90" s="7">
        <v>44252</v>
      </c>
      <c r="C90" s="6">
        <v>51948.97</v>
      </c>
      <c r="D90" s="6">
        <v>47093.85</v>
      </c>
      <c r="E90" s="6">
        <f t="shared" si="1"/>
        <v>4855.1200000000026</v>
      </c>
      <c r="F90" s="11">
        <v>54506565949</v>
      </c>
    </row>
    <row r="91" spans="2:6" x14ac:dyDescent="0.3">
      <c r="B91" s="7">
        <v>44253</v>
      </c>
      <c r="C91" s="6">
        <v>48370.79</v>
      </c>
      <c r="D91" s="6">
        <v>44454.84</v>
      </c>
      <c r="E91" s="6">
        <f t="shared" si="1"/>
        <v>3915.9500000000044</v>
      </c>
      <c r="F91" s="11">
        <v>350968000000</v>
      </c>
    </row>
    <row r="92" spans="2:6" x14ac:dyDescent="0.3">
      <c r="B92" s="7">
        <v>44254</v>
      </c>
      <c r="C92" s="6">
        <v>48253.27</v>
      </c>
      <c r="D92" s="6">
        <v>45269.03</v>
      </c>
      <c r="E92" s="6">
        <f t="shared" si="1"/>
        <v>2984.239999999998</v>
      </c>
      <c r="F92" s="11">
        <v>45910946382</v>
      </c>
    </row>
    <row r="93" spans="2:6" x14ac:dyDescent="0.3">
      <c r="B93" s="7">
        <v>44255</v>
      </c>
      <c r="C93" s="6">
        <v>46716.43</v>
      </c>
      <c r="D93" s="6">
        <v>43241.62</v>
      </c>
      <c r="E93" s="6">
        <f t="shared" si="1"/>
        <v>3474.8099999999977</v>
      </c>
      <c r="F93" s="11">
        <v>53443887451</v>
      </c>
    </row>
    <row r="94" spans="2:6" x14ac:dyDescent="0.3">
      <c r="B94" s="7">
        <v>44256</v>
      </c>
      <c r="C94" s="6">
        <v>49784.02</v>
      </c>
      <c r="D94" s="6">
        <v>45115.09</v>
      </c>
      <c r="E94" s="6">
        <f t="shared" si="1"/>
        <v>4668.93</v>
      </c>
      <c r="F94" s="11">
        <v>53891300112</v>
      </c>
    </row>
    <row r="95" spans="2:6" x14ac:dyDescent="0.3">
      <c r="B95" s="7">
        <v>44257</v>
      </c>
      <c r="C95" s="6">
        <v>50127.51</v>
      </c>
      <c r="D95" s="6">
        <v>47228.85</v>
      </c>
      <c r="E95" s="6">
        <f t="shared" si="1"/>
        <v>2898.6600000000035</v>
      </c>
      <c r="F95" s="11">
        <v>47530897720</v>
      </c>
    </row>
    <row r="96" spans="2:6" x14ac:dyDescent="0.3">
      <c r="B96" s="7">
        <v>44258</v>
      </c>
      <c r="C96" s="6">
        <v>52535.14</v>
      </c>
      <c r="D96" s="6">
        <v>48274.32</v>
      </c>
      <c r="E96" s="6">
        <f t="shared" si="1"/>
        <v>4260.82</v>
      </c>
      <c r="F96" s="11">
        <v>53220811975</v>
      </c>
    </row>
    <row r="97" spans="2:6" x14ac:dyDescent="0.3">
      <c r="B97" s="7">
        <v>44259</v>
      </c>
      <c r="C97" s="6">
        <v>51735.09</v>
      </c>
      <c r="D97" s="6">
        <v>47656.93</v>
      </c>
      <c r="E97" s="6">
        <f t="shared" si="1"/>
        <v>4078.1599999999962</v>
      </c>
      <c r="F97" s="11">
        <v>52343816680</v>
      </c>
    </row>
    <row r="98" spans="2:6" x14ac:dyDescent="0.3">
      <c r="B98" s="7">
        <v>44260</v>
      </c>
      <c r="C98" s="6">
        <v>49396.43</v>
      </c>
      <c r="D98" s="6">
        <v>46542.51</v>
      </c>
      <c r="E98" s="6">
        <f t="shared" si="1"/>
        <v>2853.9199999999983</v>
      </c>
      <c r="F98" s="11">
        <v>48625928883</v>
      </c>
    </row>
    <row r="99" spans="2:6" x14ac:dyDescent="0.3">
      <c r="B99" s="7">
        <v>44261</v>
      </c>
      <c r="C99" s="6">
        <v>49147.22</v>
      </c>
      <c r="D99" s="6">
        <v>47257.53</v>
      </c>
      <c r="E99" s="6">
        <f t="shared" si="1"/>
        <v>1889.6900000000023</v>
      </c>
      <c r="F99" s="11">
        <v>34363564661</v>
      </c>
    </row>
    <row r="100" spans="2:6" x14ac:dyDescent="0.3">
      <c r="B100" s="7">
        <v>44262</v>
      </c>
      <c r="C100" s="6">
        <v>51384.37</v>
      </c>
      <c r="D100" s="6">
        <v>48918.68</v>
      </c>
      <c r="E100" s="6">
        <f t="shared" si="1"/>
        <v>2465.6900000000023</v>
      </c>
      <c r="F100" s="11">
        <v>43137459378</v>
      </c>
    </row>
    <row r="101" spans="2:6" x14ac:dyDescent="0.3">
      <c r="B101" s="7">
        <v>44263</v>
      </c>
      <c r="C101" s="6">
        <v>52314.07</v>
      </c>
      <c r="D101" s="6">
        <v>49506.05</v>
      </c>
      <c r="E101" s="6">
        <f t="shared" si="1"/>
        <v>2808.0199999999968</v>
      </c>
      <c r="F101" s="11">
        <v>48597428048</v>
      </c>
    </row>
    <row r="102" spans="2:6" x14ac:dyDescent="0.3">
      <c r="B102" s="7">
        <v>44264</v>
      </c>
      <c r="C102" s="6">
        <v>54824.12</v>
      </c>
      <c r="D102" s="6">
        <v>51981.83</v>
      </c>
      <c r="E102" s="6">
        <f t="shared" si="1"/>
        <v>2842.2900000000009</v>
      </c>
      <c r="F102" s="11">
        <v>50912227385</v>
      </c>
    </row>
    <row r="103" spans="2:6" x14ac:dyDescent="0.3">
      <c r="B103" s="7">
        <v>44265</v>
      </c>
      <c r="C103" s="6">
        <v>57258.25</v>
      </c>
      <c r="D103" s="6">
        <v>53290.89</v>
      </c>
      <c r="E103" s="6">
        <f t="shared" si="1"/>
        <v>3967.3600000000006</v>
      </c>
      <c r="F103" s="11">
        <v>57295577614</v>
      </c>
    </row>
    <row r="104" spans="2:6" x14ac:dyDescent="0.3">
      <c r="B104" s="7">
        <v>44266</v>
      </c>
      <c r="C104" s="6">
        <v>58091.06</v>
      </c>
      <c r="D104" s="6">
        <v>54484.59</v>
      </c>
      <c r="E104" s="6">
        <f t="shared" si="1"/>
        <v>3606.4700000000012</v>
      </c>
      <c r="F104" s="11">
        <v>56772343595</v>
      </c>
    </row>
    <row r="105" spans="2:6" x14ac:dyDescent="0.3">
      <c r="B105" s="7">
        <v>44267</v>
      </c>
      <c r="C105" s="6">
        <v>57996.62</v>
      </c>
      <c r="D105" s="6">
        <v>55376.65</v>
      </c>
      <c r="E105" s="6">
        <f t="shared" si="1"/>
        <v>2619.9700000000012</v>
      </c>
      <c r="F105" s="11">
        <v>55689944702</v>
      </c>
    </row>
    <row r="106" spans="2:6" x14ac:dyDescent="0.3">
      <c r="B106" s="7">
        <v>44268</v>
      </c>
      <c r="C106" s="6">
        <v>61683.86</v>
      </c>
      <c r="D106" s="6">
        <v>56217.97</v>
      </c>
      <c r="E106" s="6">
        <f t="shared" si="1"/>
        <v>5465.8899999999994</v>
      </c>
      <c r="F106" s="11">
        <v>60669829814</v>
      </c>
    </row>
    <row r="107" spans="2:6" x14ac:dyDescent="0.3">
      <c r="B107" s="7">
        <v>44269</v>
      </c>
      <c r="C107" s="6">
        <v>61597.919999999998</v>
      </c>
      <c r="D107" s="6">
        <v>59302.32</v>
      </c>
      <c r="E107" s="6">
        <f t="shared" si="1"/>
        <v>2295.5999999999985</v>
      </c>
      <c r="F107" s="11">
        <v>43901225564</v>
      </c>
    </row>
    <row r="108" spans="2:6" x14ac:dyDescent="0.3">
      <c r="B108" s="7">
        <v>44270</v>
      </c>
      <c r="C108" s="6">
        <v>60540.99</v>
      </c>
      <c r="D108" s="6">
        <v>55393.17</v>
      </c>
      <c r="E108" s="6">
        <f t="shared" si="1"/>
        <v>5147.82</v>
      </c>
      <c r="F108" s="11">
        <v>66419369890</v>
      </c>
    </row>
    <row r="109" spans="2:6" x14ac:dyDescent="0.3">
      <c r="B109" s="7">
        <v>44271</v>
      </c>
      <c r="C109" s="6">
        <v>56833.18</v>
      </c>
      <c r="D109" s="6">
        <v>53555.03</v>
      </c>
      <c r="E109" s="6">
        <f t="shared" si="1"/>
        <v>3278.1500000000015</v>
      </c>
      <c r="F109" s="11">
        <v>59749798599</v>
      </c>
    </row>
    <row r="110" spans="2:6" x14ac:dyDescent="0.3">
      <c r="B110" s="7">
        <v>44272</v>
      </c>
      <c r="C110" s="6">
        <v>58969.82</v>
      </c>
      <c r="D110" s="6">
        <v>54528.63</v>
      </c>
      <c r="E110" s="6">
        <f t="shared" si="1"/>
        <v>4441.1900000000023</v>
      </c>
      <c r="F110" s="11">
        <v>60258313191</v>
      </c>
    </row>
    <row r="111" spans="2:6" x14ac:dyDescent="0.3">
      <c r="B111" s="7">
        <v>44273</v>
      </c>
      <c r="C111" s="6">
        <v>60116.25</v>
      </c>
      <c r="D111" s="6">
        <v>54253.58</v>
      </c>
      <c r="E111" s="6">
        <f t="shared" si="1"/>
        <v>5862.6699999999983</v>
      </c>
      <c r="F111" s="11">
        <v>55746041000</v>
      </c>
    </row>
    <row r="112" spans="2:6" x14ac:dyDescent="0.3">
      <c r="B112" s="7">
        <v>44274</v>
      </c>
      <c r="C112" s="6">
        <v>59498.38</v>
      </c>
      <c r="D112" s="6">
        <v>56643.7</v>
      </c>
      <c r="E112" s="6">
        <f t="shared" si="1"/>
        <v>2854.6800000000003</v>
      </c>
      <c r="F112" s="11">
        <v>49063873786</v>
      </c>
    </row>
    <row r="113" spans="2:6" x14ac:dyDescent="0.3">
      <c r="B113" s="7">
        <v>44275</v>
      </c>
      <c r="C113" s="6">
        <v>60031.29</v>
      </c>
      <c r="D113" s="6">
        <v>58213.3</v>
      </c>
      <c r="E113" s="6">
        <f t="shared" si="1"/>
        <v>1817.989999999998</v>
      </c>
      <c r="F113" s="11">
        <v>50361731222</v>
      </c>
    </row>
    <row r="114" spans="2:6" x14ac:dyDescent="0.3">
      <c r="B114" s="7">
        <v>44276</v>
      </c>
      <c r="C114" s="6">
        <v>58767.9</v>
      </c>
      <c r="D114" s="6">
        <v>56005.62</v>
      </c>
      <c r="E114" s="6">
        <f t="shared" si="1"/>
        <v>2762.2799999999988</v>
      </c>
      <c r="F114" s="11">
        <v>51943414539</v>
      </c>
    </row>
    <row r="115" spans="2:6" x14ac:dyDescent="0.3">
      <c r="B115" s="7">
        <v>44277</v>
      </c>
      <c r="C115" s="6">
        <v>58471.48</v>
      </c>
      <c r="D115" s="6">
        <v>54288.160000000003</v>
      </c>
      <c r="E115" s="6">
        <f t="shared" si="1"/>
        <v>4183.32</v>
      </c>
      <c r="F115" s="11">
        <v>56521454974</v>
      </c>
    </row>
    <row r="116" spans="2:6" x14ac:dyDescent="0.3">
      <c r="B116" s="7">
        <v>44278</v>
      </c>
      <c r="C116" s="6">
        <v>55985.440000000002</v>
      </c>
      <c r="D116" s="6">
        <v>53470.69</v>
      </c>
      <c r="E116" s="6">
        <f t="shared" si="1"/>
        <v>2514.75</v>
      </c>
      <c r="F116" s="11">
        <v>56435023914</v>
      </c>
    </row>
    <row r="117" spans="2:6" x14ac:dyDescent="0.3">
      <c r="B117" s="7">
        <v>44279</v>
      </c>
      <c r="C117" s="6">
        <v>57262.38</v>
      </c>
      <c r="D117" s="6">
        <v>52514.33</v>
      </c>
      <c r="E117" s="6">
        <f t="shared" si="1"/>
        <v>4748.0499999999956</v>
      </c>
      <c r="F117" s="11">
        <v>70567223787</v>
      </c>
    </row>
    <row r="118" spans="2:6" x14ac:dyDescent="0.3">
      <c r="B118" s="7">
        <v>44280</v>
      </c>
      <c r="C118" s="6">
        <v>53392.39</v>
      </c>
      <c r="D118" s="6">
        <v>50856.57</v>
      </c>
      <c r="E118" s="6">
        <f t="shared" si="1"/>
        <v>2535.8199999999997</v>
      </c>
      <c r="F118" s="11">
        <v>67999812841</v>
      </c>
    </row>
    <row r="119" spans="2:6" x14ac:dyDescent="0.3">
      <c r="B119" s="7">
        <v>44281</v>
      </c>
      <c r="C119" s="6">
        <v>55137.31</v>
      </c>
      <c r="D119" s="6">
        <v>51579.86</v>
      </c>
      <c r="E119" s="6">
        <f t="shared" si="1"/>
        <v>3557.4499999999971</v>
      </c>
      <c r="F119" s="11">
        <v>56652197978</v>
      </c>
    </row>
    <row r="120" spans="2:6" x14ac:dyDescent="0.3">
      <c r="B120" s="7">
        <v>44282</v>
      </c>
      <c r="C120" s="6">
        <v>56568.22</v>
      </c>
      <c r="D120" s="6">
        <v>54242.91</v>
      </c>
      <c r="E120" s="6">
        <f t="shared" si="1"/>
        <v>2325.3099999999977</v>
      </c>
      <c r="F120" s="11">
        <v>47266542233</v>
      </c>
    </row>
    <row r="121" spans="2:6" x14ac:dyDescent="0.3">
      <c r="B121" s="7">
        <v>44283</v>
      </c>
      <c r="C121" s="6">
        <v>56610.31</v>
      </c>
      <c r="D121" s="6">
        <v>55071.11</v>
      </c>
      <c r="E121" s="6">
        <f t="shared" si="1"/>
        <v>1539.1999999999971</v>
      </c>
      <c r="F121" s="11">
        <v>47686580918</v>
      </c>
    </row>
    <row r="122" spans="2:6" x14ac:dyDescent="0.3">
      <c r="B122" s="7">
        <v>44284</v>
      </c>
      <c r="C122" s="6">
        <v>58342.1</v>
      </c>
      <c r="D122" s="6">
        <v>55139.34</v>
      </c>
      <c r="E122" s="6">
        <f t="shared" si="1"/>
        <v>3202.760000000002</v>
      </c>
      <c r="F122" s="11">
        <v>57625587027</v>
      </c>
    </row>
    <row r="123" spans="2:6" x14ac:dyDescent="0.3">
      <c r="B123" s="7">
        <v>44285</v>
      </c>
      <c r="C123" s="6">
        <v>59447.22</v>
      </c>
      <c r="D123" s="6">
        <v>57251.55</v>
      </c>
      <c r="E123" s="6">
        <f t="shared" si="1"/>
        <v>2195.6699999999983</v>
      </c>
      <c r="F123" s="11">
        <v>54414116432</v>
      </c>
    </row>
    <row r="124" spans="2:6" x14ac:dyDescent="0.3">
      <c r="B124" s="7">
        <v>44286</v>
      </c>
      <c r="C124" s="6">
        <v>59930.03</v>
      </c>
      <c r="D124" s="6">
        <v>57726.42</v>
      </c>
      <c r="E124" s="6">
        <f t="shared" si="1"/>
        <v>2203.6100000000006</v>
      </c>
      <c r="F124" s="11">
        <v>65520826225</v>
      </c>
    </row>
    <row r="125" spans="2:6" x14ac:dyDescent="0.3">
      <c r="B125" s="7">
        <v>44287</v>
      </c>
      <c r="C125" s="6">
        <v>59586.07</v>
      </c>
      <c r="D125" s="6">
        <v>58505.279999999999</v>
      </c>
      <c r="E125" s="6">
        <f t="shared" si="1"/>
        <v>1080.7900000000009</v>
      </c>
      <c r="F125" s="11">
        <v>61669163792</v>
      </c>
    </row>
    <row r="126" spans="2:6" x14ac:dyDescent="0.3">
      <c r="B126" s="7">
        <v>44288</v>
      </c>
      <c r="C126" s="6">
        <v>60267.19</v>
      </c>
      <c r="D126" s="6">
        <v>58869.279999999999</v>
      </c>
      <c r="E126" s="6">
        <f t="shared" si="1"/>
        <v>1397.9100000000035</v>
      </c>
      <c r="F126" s="11">
        <v>58727860620</v>
      </c>
    </row>
    <row r="127" spans="2:6" x14ac:dyDescent="0.3">
      <c r="B127" s="7">
        <v>44289</v>
      </c>
      <c r="C127" s="6">
        <v>60110.27</v>
      </c>
      <c r="D127" s="6">
        <v>57603.89</v>
      </c>
      <c r="E127" s="6">
        <f t="shared" si="1"/>
        <v>2506.3799999999974</v>
      </c>
      <c r="F127" s="11">
        <v>59641344484</v>
      </c>
    </row>
    <row r="128" spans="2:6" x14ac:dyDescent="0.3">
      <c r="B128" s="7">
        <v>44290</v>
      </c>
      <c r="C128" s="6">
        <v>58913.75</v>
      </c>
      <c r="D128" s="6">
        <v>57168.68</v>
      </c>
      <c r="E128" s="6">
        <f t="shared" si="1"/>
        <v>1745.0699999999997</v>
      </c>
      <c r="F128" s="11">
        <v>50749662970</v>
      </c>
    </row>
    <row r="129" spans="2:6" x14ac:dyDescent="0.3">
      <c r="B129" s="7">
        <v>44291</v>
      </c>
      <c r="C129" s="6">
        <v>59891.3</v>
      </c>
      <c r="D129" s="6">
        <v>57694.83</v>
      </c>
      <c r="E129" s="6">
        <f t="shared" si="1"/>
        <v>2196.4700000000012</v>
      </c>
      <c r="F129" s="11">
        <v>60706272115</v>
      </c>
    </row>
    <row r="130" spans="2:6" x14ac:dyDescent="0.3">
      <c r="B130" s="7">
        <v>44292</v>
      </c>
      <c r="C130" s="6">
        <v>59479.58</v>
      </c>
      <c r="D130" s="6">
        <v>57646.81</v>
      </c>
      <c r="E130" s="6">
        <f t="shared" si="1"/>
        <v>1832.7700000000041</v>
      </c>
      <c r="F130" s="11">
        <v>66058027988</v>
      </c>
    </row>
    <row r="131" spans="2:6" x14ac:dyDescent="0.3">
      <c r="B131" s="7">
        <v>44293</v>
      </c>
      <c r="C131" s="6">
        <v>58731.14</v>
      </c>
      <c r="D131" s="6">
        <v>55604.02</v>
      </c>
      <c r="E131" s="6">
        <f t="shared" si="1"/>
        <v>3127.1200000000026</v>
      </c>
      <c r="F131" s="11">
        <v>75645303584</v>
      </c>
    </row>
    <row r="132" spans="2:6" x14ac:dyDescent="0.3">
      <c r="B132" s="7">
        <v>44294</v>
      </c>
      <c r="C132" s="6">
        <v>58338.74</v>
      </c>
      <c r="D132" s="6">
        <v>55879.08</v>
      </c>
      <c r="E132" s="6">
        <f t="shared" ref="E132:E195" si="2">C132 - D132</f>
        <v>2459.6599999999962</v>
      </c>
      <c r="F132" s="11">
        <v>53053855641</v>
      </c>
    </row>
    <row r="133" spans="2:6" x14ac:dyDescent="0.3">
      <c r="B133" s="7">
        <v>44295</v>
      </c>
      <c r="C133" s="6">
        <v>58937.05</v>
      </c>
      <c r="D133" s="6">
        <v>57807.86</v>
      </c>
      <c r="E133" s="6">
        <f t="shared" si="2"/>
        <v>1129.1900000000023</v>
      </c>
      <c r="F133" s="11">
        <v>46655208546</v>
      </c>
    </row>
    <row r="134" spans="2:6" x14ac:dyDescent="0.3">
      <c r="B134" s="7">
        <v>44296</v>
      </c>
      <c r="C134" s="6">
        <v>61276.67</v>
      </c>
      <c r="D134" s="6">
        <v>58038.71</v>
      </c>
      <c r="E134" s="6">
        <f t="shared" si="2"/>
        <v>3237.9599999999991</v>
      </c>
      <c r="F134" s="11">
        <v>58238470525</v>
      </c>
    </row>
    <row r="135" spans="2:6" x14ac:dyDescent="0.3">
      <c r="B135" s="7">
        <v>44297</v>
      </c>
      <c r="C135" s="6">
        <v>60790.559999999998</v>
      </c>
      <c r="D135" s="6">
        <v>59289.8</v>
      </c>
      <c r="E135" s="6">
        <f t="shared" si="2"/>
        <v>1500.7599999999948</v>
      </c>
      <c r="F135" s="11">
        <v>46280252580</v>
      </c>
    </row>
    <row r="136" spans="2:6" x14ac:dyDescent="0.3">
      <c r="B136" s="7">
        <v>44298</v>
      </c>
      <c r="C136" s="6">
        <v>61253.04</v>
      </c>
      <c r="D136" s="6">
        <v>59589.87</v>
      </c>
      <c r="E136" s="6">
        <f t="shared" si="2"/>
        <v>1663.1699999999983</v>
      </c>
      <c r="F136" s="11">
        <v>51828688519</v>
      </c>
    </row>
    <row r="137" spans="2:6" x14ac:dyDescent="0.3">
      <c r="B137" s="7">
        <v>44299</v>
      </c>
      <c r="C137" s="6">
        <v>63742.28</v>
      </c>
      <c r="D137" s="6">
        <v>59869.96</v>
      </c>
      <c r="E137" s="6">
        <f t="shared" si="2"/>
        <v>3872.3199999999997</v>
      </c>
      <c r="F137" s="11">
        <v>69983454362</v>
      </c>
    </row>
    <row r="138" spans="2:6" x14ac:dyDescent="0.3">
      <c r="B138" s="7">
        <v>44300</v>
      </c>
      <c r="C138" s="6">
        <v>64863.1</v>
      </c>
      <c r="D138" s="6">
        <v>61554.8</v>
      </c>
      <c r="E138" s="6">
        <f t="shared" si="2"/>
        <v>3308.2999999999956</v>
      </c>
      <c r="F138" s="11">
        <v>77451779687</v>
      </c>
    </row>
    <row r="139" spans="2:6" x14ac:dyDescent="0.3">
      <c r="B139" s="7">
        <v>44301</v>
      </c>
      <c r="C139" s="6">
        <v>63821.67</v>
      </c>
      <c r="D139" s="6">
        <v>62208.959999999999</v>
      </c>
      <c r="E139" s="6">
        <f t="shared" si="2"/>
        <v>1612.7099999999991</v>
      </c>
      <c r="F139" s="11">
        <v>60954381579</v>
      </c>
    </row>
    <row r="140" spans="2:6" x14ac:dyDescent="0.3">
      <c r="B140" s="7">
        <v>44302</v>
      </c>
      <c r="C140" s="6">
        <v>63594.720000000001</v>
      </c>
      <c r="D140" s="6">
        <v>60222.53</v>
      </c>
      <c r="E140" s="6">
        <f t="shared" si="2"/>
        <v>3372.1900000000023</v>
      </c>
      <c r="F140" s="11">
        <v>84293007468</v>
      </c>
    </row>
    <row r="141" spans="2:6" x14ac:dyDescent="0.3">
      <c r="B141" s="7">
        <v>44303</v>
      </c>
      <c r="C141" s="6">
        <v>62572.18</v>
      </c>
      <c r="D141" s="6">
        <v>60361.35</v>
      </c>
      <c r="E141" s="6">
        <f t="shared" si="2"/>
        <v>2210.8300000000017</v>
      </c>
      <c r="F141" s="11">
        <v>66138759198</v>
      </c>
    </row>
    <row r="142" spans="2:6" x14ac:dyDescent="0.3">
      <c r="B142" s="7">
        <v>44304</v>
      </c>
      <c r="C142" s="6">
        <v>61057.46</v>
      </c>
      <c r="D142" s="6">
        <v>52829.54</v>
      </c>
      <c r="E142" s="6">
        <f t="shared" si="2"/>
        <v>8227.9199999999983</v>
      </c>
      <c r="F142" s="11">
        <v>97468872758</v>
      </c>
    </row>
    <row r="143" spans="2:6" x14ac:dyDescent="0.3">
      <c r="B143" s="7">
        <v>44305</v>
      </c>
      <c r="C143" s="6">
        <v>57520.05</v>
      </c>
      <c r="D143" s="6">
        <v>54368.59</v>
      </c>
      <c r="E143" s="6">
        <f t="shared" si="2"/>
        <v>3151.4600000000064</v>
      </c>
      <c r="F143" s="11">
        <v>65344865159</v>
      </c>
    </row>
    <row r="144" spans="2:6" x14ac:dyDescent="0.3">
      <c r="B144" s="7">
        <v>44306</v>
      </c>
      <c r="C144" s="6">
        <v>57062.15</v>
      </c>
      <c r="D144" s="6">
        <v>53448.05</v>
      </c>
      <c r="E144" s="6">
        <f t="shared" si="2"/>
        <v>3614.0999999999985</v>
      </c>
      <c r="F144" s="11">
        <v>67849323955</v>
      </c>
    </row>
    <row r="145" spans="2:6" x14ac:dyDescent="0.3">
      <c r="B145" s="7">
        <v>44307</v>
      </c>
      <c r="C145" s="6">
        <v>56757.97</v>
      </c>
      <c r="D145" s="6">
        <v>53695.47</v>
      </c>
      <c r="E145" s="6">
        <f t="shared" si="2"/>
        <v>3062.5</v>
      </c>
      <c r="F145" s="11">
        <v>54926612466</v>
      </c>
    </row>
    <row r="146" spans="2:6" x14ac:dyDescent="0.3">
      <c r="B146" s="7">
        <v>44308</v>
      </c>
      <c r="C146" s="6">
        <v>55410.23</v>
      </c>
      <c r="D146" s="6">
        <v>50583.81</v>
      </c>
      <c r="E146" s="6">
        <f t="shared" si="2"/>
        <v>4826.4200000000055</v>
      </c>
      <c r="F146" s="11">
        <v>74798630778</v>
      </c>
    </row>
    <row r="147" spans="2:6" x14ac:dyDescent="0.3">
      <c r="B147" s="7">
        <v>44309</v>
      </c>
      <c r="C147" s="6">
        <v>52120.79</v>
      </c>
      <c r="D147" s="6">
        <v>47714.66</v>
      </c>
      <c r="E147" s="6">
        <f t="shared" si="2"/>
        <v>4406.1299999999974</v>
      </c>
      <c r="F147" s="11">
        <v>86668667320</v>
      </c>
    </row>
    <row r="148" spans="2:6" x14ac:dyDescent="0.3">
      <c r="B148" s="7">
        <v>44310</v>
      </c>
      <c r="C148" s="6">
        <v>51167.56</v>
      </c>
      <c r="D148" s="6">
        <v>48805.279999999999</v>
      </c>
      <c r="E148" s="6">
        <f t="shared" si="2"/>
        <v>2362.2799999999988</v>
      </c>
      <c r="F148" s="11">
        <v>49014494781</v>
      </c>
    </row>
    <row r="149" spans="2:6" x14ac:dyDescent="0.3">
      <c r="B149" s="7">
        <v>44311</v>
      </c>
      <c r="C149" s="6">
        <v>50506.02</v>
      </c>
      <c r="D149" s="6">
        <v>47159.49</v>
      </c>
      <c r="E149" s="6">
        <f t="shared" si="2"/>
        <v>3346.5299999999988</v>
      </c>
      <c r="F149" s="11">
        <v>46117114240</v>
      </c>
    </row>
    <row r="150" spans="2:6" x14ac:dyDescent="0.3">
      <c r="B150" s="7">
        <v>44312</v>
      </c>
      <c r="C150" s="6">
        <v>54288</v>
      </c>
      <c r="D150" s="6">
        <v>48852.800000000003</v>
      </c>
      <c r="E150" s="6">
        <f t="shared" si="2"/>
        <v>5435.1999999999971</v>
      </c>
      <c r="F150" s="11">
        <v>58284039825</v>
      </c>
    </row>
    <row r="151" spans="2:6" x14ac:dyDescent="0.3">
      <c r="B151" s="7">
        <v>44313</v>
      </c>
      <c r="C151" s="6">
        <v>55416.959999999999</v>
      </c>
      <c r="D151" s="6">
        <v>53319.19</v>
      </c>
      <c r="E151" s="6">
        <f t="shared" si="2"/>
        <v>2097.7699999999968</v>
      </c>
      <c r="F151" s="11">
        <v>49448222757</v>
      </c>
    </row>
    <row r="152" spans="2:6" x14ac:dyDescent="0.3">
      <c r="B152" s="7">
        <v>44314</v>
      </c>
      <c r="C152" s="6">
        <v>56227.21</v>
      </c>
      <c r="D152" s="6">
        <v>53887.92</v>
      </c>
      <c r="E152" s="6">
        <f t="shared" si="2"/>
        <v>2339.2900000000009</v>
      </c>
      <c r="F152" s="11">
        <v>48000572955</v>
      </c>
    </row>
    <row r="153" spans="2:6" x14ac:dyDescent="0.3">
      <c r="B153" s="7">
        <v>44315</v>
      </c>
      <c r="C153" s="6">
        <v>55115.839999999997</v>
      </c>
      <c r="D153" s="6">
        <v>52418.03</v>
      </c>
      <c r="E153" s="6">
        <f t="shared" si="2"/>
        <v>2697.8099999999977</v>
      </c>
      <c r="F153" s="11">
        <v>46088929780</v>
      </c>
    </row>
    <row r="154" spans="2:6" x14ac:dyDescent="0.3">
      <c r="B154" s="7">
        <v>44316</v>
      </c>
      <c r="C154" s="6">
        <v>57900.72</v>
      </c>
      <c r="D154" s="6">
        <v>53129.599999999999</v>
      </c>
      <c r="E154" s="6">
        <f t="shared" si="2"/>
        <v>4771.1200000000026</v>
      </c>
      <c r="F154" s="11">
        <v>52395931985</v>
      </c>
    </row>
    <row r="155" spans="2:6" x14ac:dyDescent="0.3">
      <c r="B155" s="7">
        <v>44317</v>
      </c>
      <c r="C155" s="6">
        <v>58448.34</v>
      </c>
      <c r="D155" s="6">
        <v>57052.27</v>
      </c>
      <c r="E155" s="6">
        <f t="shared" si="2"/>
        <v>1396.0699999999997</v>
      </c>
      <c r="F155" s="11">
        <v>42836427360</v>
      </c>
    </row>
    <row r="156" spans="2:6" x14ac:dyDescent="0.3">
      <c r="B156" s="7">
        <v>44318</v>
      </c>
      <c r="C156" s="6">
        <v>57902.59</v>
      </c>
      <c r="D156" s="6">
        <v>56141.91</v>
      </c>
      <c r="E156" s="6">
        <f t="shared" si="2"/>
        <v>1760.679999999993</v>
      </c>
      <c r="F156" s="11">
        <v>38177405335</v>
      </c>
    </row>
    <row r="157" spans="2:6" x14ac:dyDescent="0.3">
      <c r="B157" s="7">
        <v>44319</v>
      </c>
      <c r="C157" s="6">
        <v>58973.31</v>
      </c>
      <c r="D157" s="6">
        <v>56590.87</v>
      </c>
      <c r="E157" s="6">
        <f t="shared" si="2"/>
        <v>2382.4399999999951</v>
      </c>
      <c r="F157" s="11">
        <v>51713139031</v>
      </c>
    </row>
    <row r="158" spans="2:6" x14ac:dyDescent="0.3">
      <c r="B158" s="7">
        <v>44320</v>
      </c>
      <c r="C158" s="6">
        <v>57214.18</v>
      </c>
      <c r="D158" s="6">
        <v>53191.43</v>
      </c>
      <c r="E158" s="6">
        <f t="shared" si="2"/>
        <v>4022.75</v>
      </c>
      <c r="F158" s="11">
        <v>68564706967</v>
      </c>
    </row>
    <row r="159" spans="2:6" x14ac:dyDescent="0.3">
      <c r="B159" s="7">
        <v>44321</v>
      </c>
      <c r="C159" s="6">
        <v>57911.360000000001</v>
      </c>
      <c r="D159" s="6">
        <v>52969.06</v>
      </c>
      <c r="E159" s="6">
        <f t="shared" si="2"/>
        <v>4942.3000000000029</v>
      </c>
      <c r="F159" s="11">
        <v>69241316747</v>
      </c>
    </row>
    <row r="160" spans="2:6" x14ac:dyDescent="0.3">
      <c r="B160" s="7">
        <v>44322</v>
      </c>
      <c r="C160" s="6">
        <v>58363.31</v>
      </c>
      <c r="D160" s="6">
        <v>55382.51</v>
      </c>
      <c r="E160" s="6">
        <f t="shared" si="2"/>
        <v>2980.7999999999956</v>
      </c>
      <c r="F160" s="11">
        <v>69523285106</v>
      </c>
    </row>
    <row r="161" spans="2:6" x14ac:dyDescent="0.3">
      <c r="B161" s="7">
        <v>44323</v>
      </c>
      <c r="C161" s="6">
        <v>58606.63</v>
      </c>
      <c r="D161" s="6">
        <v>55321.85</v>
      </c>
      <c r="E161" s="6">
        <f t="shared" si="2"/>
        <v>3284.7799999999988</v>
      </c>
      <c r="F161" s="11">
        <v>68434023376</v>
      </c>
    </row>
    <row r="162" spans="2:6" x14ac:dyDescent="0.3">
      <c r="B162" s="7">
        <v>44324</v>
      </c>
      <c r="C162" s="6">
        <v>59464.61</v>
      </c>
      <c r="D162" s="6">
        <v>56975.21</v>
      </c>
      <c r="E162" s="6">
        <f t="shared" si="2"/>
        <v>2489.4000000000015</v>
      </c>
      <c r="F162" s="11">
        <v>65382980634</v>
      </c>
    </row>
    <row r="163" spans="2:6" x14ac:dyDescent="0.3">
      <c r="B163" s="7">
        <v>44325</v>
      </c>
      <c r="C163" s="6">
        <v>59210.879999999997</v>
      </c>
      <c r="D163" s="6">
        <v>56482</v>
      </c>
      <c r="E163" s="6">
        <f t="shared" si="2"/>
        <v>2728.8799999999974</v>
      </c>
      <c r="F163" s="11">
        <v>65906690347</v>
      </c>
    </row>
    <row r="164" spans="2:6" x14ac:dyDescent="0.3">
      <c r="B164" s="7">
        <v>44326</v>
      </c>
      <c r="C164" s="6">
        <v>59519.35</v>
      </c>
      <c r="D164" s="6">
        <v>54071.46</v>
      </c>
      <c r="E164" s="6">
        <f t="shared" si="2"/>
        <v>5447.8899999999994</v>
      </c>
      <c r="F164" s="11">
        <v>71776546298</v>
      </c>
    </row>
    <row r="165" spans="2:6" x14ac:dyDescent="0.3">
      <c r="B165" s="7">
        <v>44327</v>
      </c>
      <c r="C165" s="6">
        <v>56872.54</v>
      </c>
      <c r="D165" s="6">
        <v>54608.65</v>
      </c>
      <c r="E165" s="6">
        <f t="shared" si="2"/>
        <v>2263.8899999999994</v>
      </c>
      <c r="F165" s="11">
        <v>61308396325</v>
      </c>
    </row>
    <row r="166" spans="2:6" x14ac:dyDescent="0.3">
      <c r="B166" s="7">
        <v>44328</v>
      </c>
      <c r="C166" s="6">
        <v>57939.360000000001</v>
      </c>
      <c r="D166" s="6">
        <v>49150.53</v>
      </c>
      <c r="E166" s="6">
        <f t="shared" si="2"/>
        <v>8788.8300000000017</v>
      </c>
      <c r="F166" s="11">
        <v>75215403907</v>
      </c>
    </row>
    <row r="167" spans="2:6" x14ac:dyDescent="0.3">
      <c r="B167" s="7">
        <v>44329</v>
      </c>
      <c r="C167" s="6">
        <v>51330.84</v>
      </c>
      <c r="D167" s="6">
        <v>46980.02</v>
      </c>
      <c r="E167" s="6">
        <f t="shared" si="2"/>
        <v>4350.82</v>
      </c>
      <c r="F167" s="11">
        <v>96721152926</v>
      </c>
    </row>
    <row r="168" spans="2:6" x14ac:dyDescent="0.3">
      <c r="B168" s="7">
        <v>44330</v>
      </c>
      <c r="C168" s="6">
        <v>51438.12</v>
      </c>
      <c r="D168" s="6">
        <v>48868.58</v>
      </c>
      <c r="E168" s="6">
        <f t="shared" si="2"/>
        <v>2569.5400000000009</v>
      </c>
      <c r="F168" s="11">
        <v>55737497453</v>
      </c>
    </row>
    <row r="169" spans="2:6" x14ac:dyDescent="0.3">
      <c r="B169" s="7">
        <v>44331</v>
      </c>
      <c r="C169" s="6">
        <v>50639.67</v>
      </c>
      <c r="D169" s="6">
        <v>46664.14</v>
      </c>
      <c r="E169" s="6">
        <f t="shared" si="2"/>
        <v>3975.5299999999988</v>
      </c>
      <c r="F169" s="11">
        <v>59161047474</v>
      </c>
    </row>
    <row r="170" spans="2:6" x14ac:dyDescent="0.3">
      <c r="B170" s="7">
        <v>44332</v>
      </c>
      <c r="C170" s="6">
        <v>49720.04</v>
      </c>
      <c r="D170" s="6">
        <v>43963.35</v>
      </c>
      <c r="E170" s="6">
        <f t="shared" si="2"/>
        <v>5756.6900000000023</v>
      </c>
      <c r="F170" s="11">
        <v>64047871555</v>
      </c>
    </row>
    <row r="171" spans="2:6" x14ac:dyDescent="0.3">
      <c r="B171" s="7">
        <v>44333</v>
      </c>
      <c r="C171" s="6">
        <v>46623.56</v>
      </c>
      <c r="D171" s="6">
        <v>42207.29</v>
      </c>
      <c r="E171" s="6">
        <f t="shared" si="2"/>
        <v>4416.2699999999968</v>
      </c>
      <c r="F171" s="11">
        <v>74903638450</v>
      </c>
    </row>
    <row r="172" spans="2:6" x14ac:dyDescent="0.3">
      <c r="B172" s="7">
        <v>44334</v>
      </c>
      <c r="C172" s="6">
        <v>45812.46</v>
      </c>
      <c r="D172" s="6">
        <v>42367.83</v>
      </c>
      <c r="E172" s="6">
        <f t="shared" si="2"/>
        <v>3444.6299999999974</v>
      </c>
      <c r="F172" s="11">
        <v>56187365084</v>
      </c>
    </row>
    <row r="173" spans="2:6" x14ac:dyDescent="0.3">
      <c r="B173" s="7">
        <v>44335</v>
      </c>
      <c r="C173" s="6">
        <v>43546.12</v>
      </c>
      <c r="D173" s="6">
        <v>30681.5</v>
      </c>
      <c r="E173" s="6">
        <f t="shared" si="2"/>
        <v>12864.620000000003</v>
      </c>
      <c r="F173" s="11">
        <v>126358000000</v>
      </c>
    </row>
    <row r="174" spans="2:6" x14ac:dyDescent="0.3">
      <c r="B174" s="7">
        <v>44336</v>
      </c>
      <c r="C174" s="6">
        <v>42462.98</v>
      </c>
      <c r="D174" s="6">
        <v>35050.620000000003</v>
      </c>
      <c r="E174" s="6">
        <f t="shared" si="2"/>
        <v>7412.3600000000006</v>
      </c>
      <c r="F174" s="11">
        <v>88281943359</v>
      </c>
    </row>
    <row r="175" spans="2:6" x14ac:dyDescent="0.3">
      <c r="B175" s="7">
        <v>44337</v>
      </c>
      <c r="C175" s="6">
        <v>42172.17</v>
      </c>
      <c r="D175" s="6">
        <v>33616.449999999997</v>
      </c>
      <c r="E175" s="6">
        <f t="shared" si="2"/>
        <v>8555.7200000000012</v>
      </c>
      <c r="F175" s="11">
        <v>82051616861</v>
      </c>
    </row>
    <row r="176" spans="2:6" x14ac:dyDescent="0.3">
      <c r="B176" s="7">
        <v>44338</v>
      </c>
      <c r="C176" s="6">
        <v>38831.050000000003</v>
      </c>
      <c r="D176" s="6">
        <v>35383.68</v>
      </c>
      <c r="E176" s="6">
        <f t="shared" si="2"/>
        <v>3447.3700000000026</v>
      </c>
      <c r="F176" s="11">
        <v>57377273240</v>
      </c>
    </row>
    <row r="177" spans="2:6" x14ac:dyDescent="0.3">
      <c r="B177" s="7">
        <v>44339</v>
      </c>
      <c r="C177" s="6">
        <v>38289.22</v>
      </c>
      <c r="D177" s="6">
        <v>31227.34</v>
      </c>
      <c r="E177" s="6">
        <f t="shared" si="2"/>
        <v>7061.880000000001</v>
      </c>
      <c r="F177" s="11">
        <v>78469274361</v>
      </c>
    </row>
    <row r="178" spans="2:6" x14ac:dyDescent="0.3">
      <c r="B178" s="7">
        <v>44340</v>
      </c>
      <c r="C178" s="6">
        <v>39835.14</v>
      </c>
      <c r="D178" s="6">
        <v>34551.08</v>
      </c>
      <c r="E178" s="6">
        <f t="shared" si="2"/>
        <v>5284.0599999999977</v>
      </c>
      <c r="F178" s="11">
        <v>67359584098</v>
      </c>
    </row>
    <row r="179" spans="2:6" x14ac:dyDescent="0.3">
      <c r="B179" s="7">
        <v>44341</v>
      </c>
      <c r="C179" s="6">
        <v>39776.35</v>
      </c>
      <c r="D179" s="6">
        <v>36581.43</v>
      </c>
      <c r="E179" s="6">
        <f t="shared" si="2"/>
        <v>3194.9199999999983</v>
      </c>
      <c r="F179" s="11">
        <v>56211915803</v>
      </c>
    </row>
    <row r="180" spans="2:6" x14ac:dyDescent="0.3">
      <c r="B180" s="7">
        <v>44342</v>
      </c>
      <c r="C180" s="6">
        <v>40782.080000000002</v>
      </c>
      <c r="D180" s="6">
        <v>37905.83</v>
      </c>
      <c r="E180" s="6">
        <f t="shared" si="2"/>
        <v>2876.25</v>
      </c>
      <c r="F180" s="11">
        <v>51346735160</v>
      </c>
    </row>
    <row r="181" spans="2:6" x14ac:dyDescent="0.3">
      <c r="B181" s="7">
        <v>44343</v>
      </c>
      <c r="C181" s="6">
        <v>40379.620000000003</v>
      </c>
      <c r="D181" s="6">
        <v>37247.9</v>
      </c>
      <c r="E181" s="6">
        <f t="shared" si="2"/>
        <v>3131.7200000000012</v>
      </c>
      <c r="F181" s="11">
        <v>43210968721</v>
      </c>
    </row>
    <row r="182" spans="2:6" x14ac:dyDescent="0.3">
      <c r="B182" s="7">
        <v>44344</v>
      </c>
      <c r="C182" s="6">
        <v>38856.97</v>
      </c>
      <c r="D182" s="6">
        <v>34779.040000000001</v>
      </c>
      <c r="E182" s="6">
        <f t="shared" si="2"/>
        <v>4077.9300000000003</v>
      </c>
      <c r="F182" s="11">
        <v>55200191952</v>
      </c>
    </row>
    <row r="183" spans="2:6" x14ac:dyDescent="0.3">
      <c r="B183" s="7">
        <v>44345</v>
      </c>
      <c r="C183" s="6">
        <v>37234.5</v>
      </c>
      <c r="D183" s="6">
        <v>33693.93</v>
      </c>
      <c r="E183" s="6">
        <f t="shared" si="2"/>
        <v>3540.5699999999997</v>
      </c>
      <c r="F183" s="11">
        <v>45231013335</v>
      </c>
    </row>
    <row r="184" spans="2:6" x14ac:dyDescent="0.3">
      <c r="B184" s="7">
        <v>44346</v>
      </c>
      <c r="C184" s="6">
        <v>36400.67</v>
      </c>
      <c r="D184" s="6">
        <v>33520.74</v>
      </c>
      <c r="E184" s="6">
        <f t="shared" si="2"/>
        <v>2879.9300000000003</v>
      </c>
      <c r="F184" s="11">
        <v>31646080921</v>
      </c>
    </row>
    <row r="185" spans="2:6" x14ac:dyDescent="0.3">
      <c r="B185" s="7">
        <v>44347</v>
      </c>
      <c r="C185" s="6">
        <v>37468.25</v>
      </c>
      <c r="D185" s="6">
        <v>34241.94</v>
      </c>
      <c r="E185" s="6">
        <f t="shared" si="2"/>
        <v>3226.3099999999977</v>
      </c>
      <c r="F185" s="11">
        <v>39009847639</v>
      </c>
    </row>
    <row r="186" spans="2:6" x14ac:dyDescent="0.3">
      <c r="B186" s="7">
        <v>44348</v>
      </c>
      <c r="C186" s="6">
        <v>37896.74</v>
      </c>
      <c r="D186" s="6">
        <v>35787.089999999997</v>
      </c>
      <c r="E186" s="6">
        <f t="shared" si="2"/>
        <v>2109.6500000000015</v>
      </c>
      <c r="F186" s="11">
        <v>34639423297</v>
      </c>
    </row>
    <row r="187" spans="2:6" x14ac:dyDescent="0.3">
      <c r="B187" s="7">
        <v>44349</v>
      </c>
      <c r="C187" s="6">
        <v>38231.339999999997</v>
      </c>
      <c r="D187" s="6">
        <v>35966.31</v>
      </c>
      <c r="E187" s="6">
        <f t="shared" si="2"/>
        <v>2265.0299999999988</v>
      </c>
      <c r="F187" s="11">
        <v>33070867190</v>
      </c>
    </row>
    <row r="188" spans="2:6" x14ac:dyDescent="0.3">
      <c r="B188" s="7">
        <v>44350</v>
      </c>
      <c r="C188" s="6">
        <v>39478.949999999997</v>
      </c>
      <c r="D188" s="6">
        <v>37243.97</v>
      </c>
      <c r="E188" s="6">
        <f t="shared" si="2"/>
        <v>2234.9799999999959</v>
      </c>
      <c r="F188" s="11">
        <v>35460750427</v>
      </c>
    </row>
    <row r="189" spans="2:6" x14ac:dyDescent="0.3">
      <c r="B189" s="7">
        <v>44351</v>
      </c>
      <c r="C189" s="6">
        <v>39242.49</v>
      </c>
      <c r="D189" s="6">
        <v>35717.72</v>
      </c>
      <c r="E189" s="6">
        <f t="shared" si="2"/>
        <v>3524.7699999999968</v>
      </c>
      <c r="F189" s="11">
        <v>41831090187</v>
      </c>
    </row>
    <row r="190" spans="2:6" x14ac:dyDescent="0.3">
      <c r="B190" s="7">
        <v>44352</v>
      </c>
      <c r="C190" s="6">
        <v>37917.71</v>
      </c>
      <c r="D190" s="6">
        <v>34900.410000000003</v>
      </c>
      <c r="E190" s="6">
        <f t="shared" si="2"/>
        <v>3017.2999999999956</v>
      </c>
      <c r="F190" s="11">
        <v>35959473399</v>
      </c>
    </row>
    <row r="191" spans="2:6" x14ac:dyDescent="0.3">
      <c r="B191" s="7">
        <v>44353</v>
      </c>
      <c r="C191" s="6">
        <v>36436.42</v>
      </c>
      <c r="D191" s="6">
        <v>35304.58</v>
      </c>
      <c r="E191" s="6">
        <f t="shared" si="2"/>
        <v>1131.8399999999965</v>
      </c>
      <c r="F191" s="11">
        <v>28913440585</v>
      </c>
    </row>
    <row r="192" spans="2:6" x14ac:dyDescent="0.3">
      <c r="B192" s="7">
        <v>44354</v>
      </c>
      <c r="C192" s="6">
        <v>36790.57</v>
      </c>
      <c r="D192" s="6">
        <v>33480.639999999999</v>
      </c>
      <c r="E192" s="6">
        <f t="shared" si="2"/>
        <v>3309.9300000000003</v>
      </c>
      <c r="F192" s="11">
        <v>33683936663</v>
      </c>
    </row>
    <row r="193" spans="2:6" x14ac:dyDescent="0.3">
      <c r="B193" s="7">
        <v>44355</v>
      </c>
      <c r="C193" s="6">
        <v>34017.39</v>
      </c>
      <c r="D193" s="6">
        <v>31114.44</v>
      </c>
      <c r="E193" s="6">
        <f t="shared" si="2"/>
        <v>2902.9500000000007</v>
      </c>
      <c r="F193" s="11">
        <v>49902050442</v>
      </c>
    </row>
    <row r="194" spans="2:6" x14ac:dyDescent="0.3">
      <c r="B194" s="7">
        <v>44356</v>
      </c>
      <c r="C194" s="6">
        <v>37537.370000000003</v>
      </c>
      <c r="D194" s="6">
        <v>32475.87</v>
      </c>
      <c r="E194" s="6">
        <f t="shared" si="2"/>
        <v>5061.5000000000036</v>
      </c>
      <c r="F194" s="11">
        <v>53972919008</v>
      </c>
    </row>
    <row r="195" spans="2:6" x14ac:dyDescent="0.3">
      <c r="B195" s="7">
        <v>44357</v>
      </c>
      <c r="C195" s="6">
        <v>38334.33</v>
      </c>
      <c r="D195" s="6">
        <v>35847.589999999997</v>
      </c>
      <c r="E195" s="6">
        <f t="shared" si="2"/>
        <v>2486.7400000000052</v>
      </c>
      <c r="F195" s="11">
        <v>43576032854</v>
      </c>
    </row>
    <row r="196" spans="2:6" x14ac:dyDescent="0.3">
      <c r="B196" s="7">
        <v>44358</v>
      </c>
      <c r="C196" s="6">
        <v>37608.69</v>
      </c>
      <c r="D196" s="6">
        <v>36044.449999999997</v>
      </c>
      <c r="E196" s="6">
        <f t="shared" ref="E196:E259" si="3">C196 - D196</f>
        <v>1564.2400000000052</v>
      </c>
      <c r="F196" s="11">
        <v>38699736985</v>
      </c>
    </row>
    <row r="197" spans="2:6" x14ac:dyDescent="0.3">
      <c r="B197" s="7">
        <v>44359</v>
      </c>
      <c r="C197" s="6">
        <v>37408.93</v>
      </c>
      <c r="D197" s="6">
        <v>34728.19</v>
      </c>
      <c r="E197" s="6">
        <f t="shared" si="3"/>
        <v>2680.739999999998</v>
      </c>
      <c r="F197" s="11">
        <v>37924228550</v>
      </c>
    </row>
    <row r="198" spans="2:6" x14ac:dyDescent="0.3">
      <c r="B198" s="7">
        <v>44360</v>
      </c>
      <c r="C198" s="6">
        <v>39322.78</v>
      </c>
      <c r="D198" s="6">
        <v>34864.11</v>
      </c>
      <c r="E198" s="6">
        <f t="shared" si="3"/>
        <v>4458.6699999999983</v>
      </c>
      <c r="F198" s="11">
        <v>40669112838</v>
      </c>
    </row>
    <row r="199" spans="2:6" x14ac:dyDescent="0.3">
      <c r="B199" s="7">
        <v>44361</v>
      </c>
      <c r="C199" s="6">
        <v>40978.36</v>
      </c>
      <c r="D199" s="6">
        <v>38757.279999999999</v>
      </c>
      <c r="E199" s="6">
        <f t="shared" si="3"/>
        <v>2221.0800000000017</v>
      </c>
      <c r="F199" s="11">
        <v>43148914673</v>
      </c>
    </row>
    <row r="200" spans="2:6" x14ac:dyDescent="0.3">
      <c r="B200" s="7">
        <v>44362</v>
      </c>
      <c r="C200" s="6">
        <v>41295.269999999997</v>
      </c>
      <c r="D200" s="6">
        <v>39609.47</v>
      </c>
      <c r="E200" s="6">
        <f t="shared" si="3"/>
        <v>1685.7999999999956</v>
      </c>
      <c r="F200" s="11">
        <v>46420149185</v>
      </c>
    </row>
    <row r="201" spans="2:6" x14ac:dyDescent="0.3">
      <c r="B201" s="7">
        <v>44363</v>
      </c>
      <c r="C201" s="6">
        <v>40516.78</v>
      </c>
      <c r="D201" s="6">
        <v>38176.03</v>
      </c>
      <c r="E201" s="6">
        <f t="shared" si="3"/>
        <v>2340.75</v>
      </c>
      <c r="F201" s="11">
        <v>39211635100</v>
      </c>
    </row>
    <row r="202" spans="2:6" x14ac:dyDescent="0.3">
      <c r="B202" s="7">
        <v>44364</v>
      </c>
      <c r="C202" s="6">
        <v>39513.67</v>
      </c>
      <c r="D202" s="6">
        <v>37439.67</v>
      </c>
      <c r="E202" s="6">
        <f t="shared" si="3"/>
        <v>2074</v>
      </c>
      <c r="F202" s="11">
        <v>37096670047</v>
      </c>
    </row>
    <row r="203" spans="2:6" x14ac:dyDescent="0.3">
      <c r="B203" s="7">
        <v>44365</v>
      </c>
      <c r="C203" s="6">
        <v>38187.26</v>
      </c>
      <c r="D203" s="6">
        <v>35255.85</v>
      </c>
      <c r="E203" s="6">
        <f t="shared" si="3"/>
        <v>2931.4100000000035</v>
      </c>
      <c r="F203" s="11">
        <v>36200887275</v>
      </c>
    </row>
    <row r="204" spans="2:6" x14ac:dyDescent="0.3">
      <c r="B204" s="7">
        <v>44366</v>
      </c>
      <c r="C204" s="6">
        <v>36457.800000000003</v>
      </c>
      <c r="D204" s="6">
        <v>34933.06</v>
      </c>
      <c r="E204" s="6">
        <f t="shared" si="3"/>
        <v>1524.7400000000052</v>
      </c>
      <c r="F204" s="11">
        <v>31207279719</v>
      </c>
    </row>
    <row r="205" spans="2:6" x14ac:dyDescent="0.3">
      <c r="B205" s="7">
        <v>44367</v>
      </c>
      <c r="C205" s="6">
        <v>36059.480000000003</v>
      </c>
      <c r="D205" s="6">
        <v>33432.080000000002</v>
      </c>
      <c r="E205" s="6">
        <f t="shared" si="3"/>
        <v>2627.4000000000015</v>
      </c>
      <c r="F205" s="11">
        <v>36664034054</v>
      </c>
    </row>
    <row r="206" spans="2:6" x14ac:dyDescent="0.3">
      <c r="B206" s="7">
        <v>44368</v>
      </c>
      <c r="C206" s="6">
        <v>35721.64</v>
      </c>
      <c r="D206" s="6">
        <v>31295.94</v>
      </c>
      <c r="E206" s="6">
        <f t="shared" si="3"/>
        <v>4425.7000000000007</v>
      </c>
      <c r="F206" s="11">
        <v>52809038594</v>
      </c>
    </row>
    <row r="207" spans="2:6" x14ac:dyDescent="0.3">
      <c r="B207" s="7">
        <v>44369</v>
      </c>
      <c r="C207" s="6">
        <v>33292.449999999997</v>
      </c>
      <c r="D207" s="6">
        <v>28893.62</v>
      </c>
      <c r="E207" s="6">
        <f t="shared" si="3"/>
        <v>4398.8299999999981</v>
      </c>
      <c r="F207" s="11">
        <v>58964353058</v>
      </c>
    </row>
    <row r="208" spans="2:6" x14ac:dyDescent="0.3">
      <c r="B208" s="7">
        <v>44370</v>
      </c>
      <c r="C208" s="6">
        <v>34753.410000000003</v>
      </c>
      <c r="D208" s="6">
        <v>31772.63</v>
      </c>
      <c r="E208" s="6">
        <f t="shared" si="3"/>
        <v>2980.7800000000025</v>
      </c>
      <c r="F208" s="11">
        <v>46317108925</v>
      </c>
    </row>
    <row r="209" spans="2:6" x14ac:dyDescent="0.3">
      <c r="B209" s="7">
        <v>44371</v>
      </c>
      <c r="C209" s="6">
        <v>35228.85</v>
      </c>
      <c r="D209" s="6">
        <v>32385.21</v>
      </c>
      <c r="E209" s="6">
        <f t="shared" si="3"/>
        <v>2843.6399999999994</v>
      </c>
      <c r="F209" s="11">
        <v>33123368116</v>
      </c>
    </row>
    <row r="210" spans="2:6" x14ac:dyDescent="0.3">
      <c r="B210" s="7">
        <v>44372</v>
      </c>
      <c r="C210" s="6">
        <v>35487.25</v>
      </c>
      <c r="D210" s="6">
        <v>31350.880000000001</v>
      </c>
      <c r="E210" s="6">
        <f t="shared" si="3"/>
        <v>4136.369999999999</v>
      </c>
      <c r="F210" s="11">
        <v>40230904226</v>
      </c>
    </row>
    <row r="211" spans="2:6" x14ac:dyDescent="0.3">
      <c r="B211" s="7">
        <v>44373</v>
      </c>
      <c r="C211" s="6">
        <v>32637.59</v>
      </c>
      <c r="D211" s="6">
        <v>30184.5</v>
      </c>
      <c r="E211" s="6">
        <f t="shared" si="3"/>
        <v>2453.09</v>
      </c>
      <c r="F211" s="11">
        <v>38585385521</v>
      </c>
    </row>
    <row r="212" spans="2:6" x14ac:dyDescent="0.3">
      <c r="B212" s="7">
        <v>44374</v>
      </c>
      <c r="C212" s="6">
        <v>34656.129999999997</v>
      </c>
      <c r="D212" s="6">
        <v>32071.759999999998</v>
      </c>
      <c r="E212" s="6">
        <f t="shared" si="3"/>
        <v>2584.369999999999</v>
      </c>
      <c r="F212" s="11">
        <v>35511640894</v>
      </c>
    </row>
    <row r="213" spans="2:6" x14ac:dyDescent="0.3">
      <c r="B213" s="7">
        <v>44375</v>
      </c>
      <c r="C213" s="6">
        <v>35219.89</v>
      </c>
      <c r="D213" s="6">
        <v>33902.080000000002</v>
      </c>
      <c r="E213" s="6">
        <f t="shared" si="3"/>
        <v>1317.8099999999977</v>
      </c>
      <c r="F213" s="11">
        <v>33892523752</v>
      </c>
    </row>
    <row r="214" spans="2:6" x14ac:dyDescent="0.3">
      <c r="B214" s="7">
        <v>44376</v>
      </c>
      <c r="C214" s="6">
        <v>36542.11</v>
      </c>
      <c r="D214" s="6">
        <v>34252.480000000003</v>
      </c>
      <c r="E214" s="6">
        <f t="shared" si="3"/>
        <v>2289.6299999999974</v>
      </c>
      <c r="F214" s="11">
        <v>37901460044</v>
      </c>
    </row>
    <row r="215" spans="2:6" x14ac:dyDescent="0.3">
      <c r="B215" s="7">
        <v>44377</v>
      </c>
      <c r="C215" s="6">
        <v>36074.76</v>
      </c>
      <c r="D215" s="6">
        <v>34086.15</v>
      </c>
      <c r="E215" s="6">
        <f t="shared" si="3"/>
        <v>1988.6100000000006</v>
      </c>
      <c r="F215" s="11">
        <v>34059036099</v>
      </c>
    </row>
    <row r="216" spans="2:6" x14ac:dyDescent="0.3">
      <c r="B216" s="7">
        <v>44378</v>
      </c>
      <c r="C216" s="6">
        <v>35035.980000000003</v>
      </c>
      <c r="D216" s="6">
        <v>32883.78</v>
      </c>
      <c r="E216" s="6">
        <f t="shared" si="3"/>
        <v>2152.2000000000044</v>
      </c>
      <c r="F216" s="11">
        <v>37838957079</v>
      </c>
    </row>
    <row r="217" spans="2:6" x14ac:dyDescent="0.3">
      <c r="B217" s="7">
        <v>44379</v>
      </c>
      <c r="C217" s="6">
        <v>33939.589999999997</v>
      </c>
      <c r="D217" s="6">
        <v>32770.68</v>
      </c>
      <c r="E217" s="6">
        <f t="shared" si="3"/>
        <v>1168.9099999999962</v>
      </c>
      <c r="F217" s="11">
        <v>38728974942</v>
      </c>
    </row>
    <row r="218" spans="2:6" x14ac:dyDescent="0.3">
      <c r="B218" s="7">
        <v>44380</v>
      </c>
      <c r="C218" s="6">
        <v>34909.26</v>
      </c>
      <c r="D218" s="6">
        <v>33402.699999999997</v>
      </c>
      <c r="E218" s="6">
        <f t="shared" si="3"/>
        <v>1506.5600000000049</v>
      </c>
      <c r="F218" s="11">
        <v>24383958643</v>
      </c>
    </row>
    <row r="219" spans="2:6" x14ac:dyDescent="0.3">
      <c r="B219" s="7">
        <v>44381</v>
      </c>
      <c r="C219" s="6">
        <v>35937.57</v>
      </c>
      <c r="D219" s="6">
        <v>34396.480000000003</v>
      </c>
      <c r="E219" s="6">
        <f t="shared" si="3"/>
        <v>1541.0899999999965</v>
      </c>
      <c r="F219" s="11">
        <v>24924307911</v>
      </c>
    </row>
    <row r="220" spans="2:6" x14ac:dyDescent="0.3">
      <c r="B220" s="7">
        <v>44382</v>
      </c>
      <c r="C220" s="6">
        <v>35284.339999999997</v>
      </c>
      <c r="D220" s="6">
        <v>33213.660000000003</v>
      </c>
      <c r="E220" s="6">
        <f t="shared" si="3"/>
        <v>2070.679999999993</v>
      </c>
      <c r="F220" s="11">
        <v>26721554282</v>
      </c>
    </row>
    <row r="221" spans="2:6" x14ac:dyDescent="0.3">
      <c r="B221" s="7">
        <v>44383</v>
      </c>
      <c r="C221" s="6">
        <v>35038.54</v>
      </c>
      <c r="D221" s="6">
        <v>33599.919999999998</v>
      </c>
      <c r="E221" s="6">
        <f t="shared" si="3"/>
        <v>1438.6200000000026</v>
      </c>
      <c r="F221" s="11">
        <v>26501259870</v>
      </c>
    </row>
    <row r="222" spans="2:6" x14ac:dyDescent="0.3">
      <c r="B222" s="7">
        <v>44384</v>
      </c>
      <c r="C222" s="6">
        <v>34997.660000000003</v>
      </c>
      <c r="D222" s="6">
        <v>33839.29</v>
      </c>
      <c r="E222" s="6">
        <f t="shared" si="3"/>
        <v>1158.3700000000026</v>
      </c>
      <c r="F222" s="11">
        <v>24796027477</v>
      </c>
    </row>
    <row r="223" spans="2:6" x14ac:dyDescent="0.3">
      <c r="B223" s="7">
        <v>44385</v>
      </c>
      <c r="C223" s="6">
        <v>33907.910000000003</v>
      </c>
      <c r="D223" s="6">
        <v>32133.18</v>
      </c>
      <c r="E223" s="6">
        <f t="shared" si="3"/>
        <v>1774.7300000000032</v>
      </c>
      <c r="F223" s="11">
        <v>29910396946</v>
      </c>
    </row>
    <row r="224" spans="2:6" x14ac:dyDescent="0.3">
      <c r="B224" s="7">
        <v>44386</v>
      </c>
      <c r="C224" s="6">
        <v>34042.29</v>
      </c>
      <c r="D224" s="6">
        <v>32318.880000000001</v>
      </c>
      <c r="E224" s="6">
        <f t="shared" si="3"/>
        <v>1723.4099999999999</v>
      </c>
      <c r="F224" s="11">
        <v>27436021028</v>
      </c>
    </row>
    <row r="225" spans="2:6" x14ac:dyDescent="0.3">
      <c r="B225" s="7">
        <v>44387</v>
      </c>
      <c r="C225" s="6">
        <v>34209.07</v>
      </c>
      <c r="D225" s="6">
        <v>33116.01</v>
      </c>
      <c r="E225" s="6">
        <f t="shared" si="3"/>
        <v>1093.0599999999977</v>
      </c>
      <c r="F225" s="11">
        <v>22971873468</v>
      </c>
    </row>
    <row r="226" spans="2:6" x14ac:dyDescent="0.3">
      <c r="B226" s="7">
        <v>44388</v>
      </c>
      <c r="C226" s="6">
        <v>34584.699999999997</v>
      </c>
      <c r="D226" s="6">
        <v>33346.74</v>
      </c>
      <c r="E226" s="6">
        <f t="shared" si="3"/>
        <v>1237.9599999999991</v>
      </c>
      <c r="F226" s="11">
        <v>20108729370</v>
      </c>
    </row>
    <row r="227" spans="2:6" x14ac:dyDescent="0.3">
      <c r="B227" s="7">
        <v>44389</v>
      </c>
      <c r="C227" s="6">
        <v>34592.160000000003</v>
      </c>
      <c r="D227" s="6">
        <v>32697.31</v>
      </c>
      <c r="E227" s="6">
        <f t="shared" si="3"/>
        <v>1894.8500000000022</v>
      </c>
      <c r="F227" s="11">
        <v>24321499537</v>
      </c>
    </row>
    <row r="228" spans="2:6" x14ac:dyDescent="0.3">
      <c r="B228" s="7">
        <v>44390</v>
      </c>
      <c r="C228" s="6">
        <v>33327.1</v>
      </c>
      <c r="D228" s="6">
        <v>32261.42</v>
      </c>
      <c r="E228" s="6">
        <f t="shared" si="3"/>
        <v>1065.6800000000003</v>
      </c>
      <c r="F228" s="11">
        <v>19120856669</v>
      </c>
    </row>
    <row r="229" spans="2:6" x14ac:dyDescent="0.3">
      <c r="B229" s="7">
        <v>44391</v>
      </c>
      <c r="C229" s="6">
        <v>33061.4</v>
      </c>
      <c r="D229" s="6">
        <v>31639.119999999999</v>
      </c>
      <c r="E229" s="6">
        <f t="shared" si="3"/>
        <v>1422.2800000000025</v>
      </c>
      <c r="F229" s="11">
        <v>21376531210</v>
      </c>
    </row>
    <row r="230" spans="2:6" x14ac:dyDescent="0.3">
      <c r="B230" s="7">
        <v>44392</v>
      </c>
      <c r="C230" s="6">
        <v>33159.64</v>
      </c>
      <c r="D230" s="6">
        <v>31175.71</v>
      </c>
      <c r="E230" s="6">
        <f t="shared" si="3"/>
        <v>1983.9300000000003</v>
      </c>
      <c r="F230" s="11">
        <v>21300524237</v>
      </c>
    </row>
    <row r="231" spans="2:6" x14ac:dyDescent="0.3">
      <c r="B231" s="7">
        <v>44393</v>
      </c>
      <c r="C231" s="6">
        <v>32218.41</v>
      </c>
      <c r="D231" s="6">
        <v>31100.67</v>
      </c>
      <c r="E231" s="6">
        <f t="shared" si="3"/>
        <v>1117.7400000000016</v>
      </c>
      <c r="F231" s="11">
        <v>23699476918</v>
      </c>
    </row>
    <row r="232" spans="2:6" x14ac:dyDescent="0.3">
      <c r="B232" s="7">
        <v>44394</v>
      </c>
      <c r="C232" s="6">
        <v>31935.94</v>
      </c>
      <c r="D232" s="6">
        <v>31223.99</v>
      </c>
      <c r="E232" s="6">
        <f t="shared" si="3"/>
        <v>711.94999999999709</v>
      </c>
      <c r="F232" s="11">
        <v>18895018942</v>
      </c>
    </row>
    <row r="233" spans="2:6" x14ac:dyDescent="0.3">
      <c r="B233" s="7">
        <v>44395</v>
      </c>
      <c r="C233" s="6">
        <v>32399</v>
      </c>
      <c r="D233" s="6">
        <v>31215.49</v>
      </c>
      <c r="E233" s="6">
        <f t="shared" si="3"/>
        <v>1183.5099999999984</v>
      </c>
      <c r="F233" s="11">
        <v>18787986667</v>
      </c>
    </row>
    <row r="234" spans="2:6" x14ac:dyDescent="0.3">
      <c r="B234" s="7">
        <v>44396</v>
      </c>
      <c r="C234" s="6">
        <v>31885.86</v>
      </c>
      <c r="D234" s="6">
        <v>30563.74</v>
      </c>
      <c r="E234" s="6">
        <f t="shared" si="3"/>
        <v>1322.119999999999</v>
      </c>
      <c r="F234" s="11">
        <v>20434789545</v>
      </c>
    </row>
    <row r="235" spans="2:6" x14ac:dyDescent="0.3">
      <c r="B235" s="7">
        <v>44397</v>
      </c>
      <c r="C235" s="6">
        <v>31006.19</v>
      </c>
      <c r="D235" s="6">
        <v>29360.959999999999</v>
      </c>
      <c r="E235" s="6">
        <f t="shared" si="3"/>
        <v>1645.2299999999996</v>
      </c>
      <c r="F235" s="11">
        <v>23148267245</v>
      </c>
    </row>
    <row r="236" spans="2:6" x14ac:dyDescent="0.3">
      <c r="B236" s="7">
        <v>44398</v>
      </c>
      <c r="C236" s="6">
        <v>32752.33</v>
      </c>
      <c r="D236" s="6">
        <v>29526.18</v>
      </c>
      <c r="E236" s="6">
        <f t="shared" si="3"/>
        <v>3226.1500000000015</v>
      </c>
      <c r="F236" s="11">
        <v>28203024559</v>
      </c>
    </row>
    <row r="237" spans="2:6" x14ac:dyDescent="0.3">
      <c r="B237" s="7">
        <v>44399</v>
      </c>
      <c r="C237" s="6">
        <v>32576.400000000001</v>
      </c>
      <c r="D237" s="6">
        <v>31745.3</v>
      </c>
      <c r="E237" s="6">
        <f t="shared" si="3"/>
        <v>831.10000000000218</v>
      </c>
      <c r="F237" s="11">
        <v>19555230518</v>
      </c>
    </row>
    <row r="238" spans="2:6" x14ac:dyDescent="0.3">
      <c r="B238" s="7">
        <v>44400</v>
      </c>
      <c r="C238" s="6">
        <v>33581.550000000003</v>
      </c>
      <c r="D238" s="6">
        <v>32057.89</v>
      </c>
      <c r="E238" s="6">
        <f t="shared" si="3"/>
        <v>1523.6600000000035</v>
      </c>
      <c r="F238" s="11">
        <v>22552046192</v>
      </c>
    </row>
    <row r="239" spans="2:6" x14ac:dyDescent="0.3">
      <c r="B239" s="7">
        <v>44401</v>
      </c>
      <c r="C239" s="6">
        <v>34490.39</v>
      </c>
      <c r="D239" s="6">
        <v>33424.86</v>
      </c>
      <c r="E239" s="6">
        <f t="shared" si="3"/>
        <v>1065.5299999999988</v>
      </c>
      <c r="F239" s="11">
        <v>21664706865</v>
      </c>
    </row>
    <row r="240" spans="2:6" x14ac:dyDescent="0.3">
      <c r="B240" s="7">
        <v>44402</v>
      </c>
      <c r="C240" s="6">
        <v>35364.93</v>
      </c>
      <c r="D240" s="6">
        <v>33881.839999999997</v>
      </c>
      <c r="E240" s="6">
        <f t="shared" si="3"/>
        <v>1483.0900000000038</v>
      </c>
      <c r="F240" s="11">
        <v>20856685287</v>
      </c>
    </row>
    <row r="241" spans="2:6" x14ac:dyDescent="0.3">
      <c r="B241" s="7">
        <v>44403</v>
      </c>
      <c r="C241" s="6">
        <v>40499.68</v>
      </c>
      <c r="D241" s="6">
        <v>35287.31</v>
      </c>
      <c r="E241" s="6">
        <f t="shared" si="3"/>
        <v>5212.3700000000026</v>
      </c>
      <c r="F241" s="11">
        <v>51022126212</v>
      </c>
    </row>
    <row r="242" spans="2:6" x14ac:dyDescent="0.3">
      <c r="B242" s="7">
        <v>44404</v>
      </c>
      <c r="C242" s="6">
        <v>39406.94</v>
      </c>
      <c r="D242" s="6">
        <v>36441.730000000003</v>
      </c>
      <c r="E242" s="6">
        <f t="shared" si="3"/>
        <v>2965.2099999999991</v>
      </c>
      <c r="F242" s="11">
        <v>35097370560</v>
      </c>
    </row>
    <row r="243" spans="2:6" x14ac:dyDescent="0.3">
      <c r="B243" s="7">
        <v>44405</v>
      </c>
      <c r="C243" s="6">
        <v>40816.07</v>
      </c>
      <c r="D243" s="6">
        <v>38862.44</v>
      </c>
      <c r="E243" s="6">
        <f t="shared" si="3"/>
        <v>1953.6299999999974</v>
      </c>
      <c r="F243" s="11">
        <v>38702404695</v>
      </c>
    </row>
    <row r="244" spans="2:6" x14ac:dyDescent="0.3">
      <c r="B244" s="7">
        <v>44406</v>
      </c>
      <c r="C244" s="6">
        <v>40593.07</v>
      </c>
      <c r="D244" s="6">
        <v>39352.06</v>
      </c>
      <c r="E244" s="6">
        <f t="shared" si="3"/>
        <v>1241.010000000002</v>
      </c>
      <c r="F244" s="11">
        <v>27167146027</v>
      </c>
    </row>
    <row r="245" spans="2:6" x14ac:dyDescent="0.3">
      <c r="B245" s="7">
        <v>44407</v>
      </c>
      <c r="C245" s="6">
        <v>42235.55</v>
      </c>
      <c r="D245" s="6">
        <v>38397.35</v>
      </c>
      <c r="E245" s="6">
        <f t="shared" si="3"/>
        <v>3838.2000000000044</v>
      </c>
      <c r="F245" s="11">
        <v>33072782960</v>
      </c>
    </row>
    <row r="246" spans="2:6" x14ac:dyDescent="0.3">
      <c r="B246" s="7">
        <v>44408</v>
      </c>
      <c r="C246" s="6">
        <v>42231.45</v>
      </c>
      <c r="D246" s="6">
        <v>41110.83</v>
      </c>
      <c r="E246" s="6">
        <f t="shared" si="3"/>
        <v>1120.6199999999953</v>
      </c>
      <c r="F246" s="11">
        <v>25802845343</v>
      </c>
    </row>
    <row r="247" spans="2:6" x14ac:dyDescent="0.3">
      <c r="B247" s="7">
        <v>44409</v>
      </c>
      <c r="C247" s="6">
        <v>42541.68</v>
      </c>
      <c r="D247" s="6">
        <v>39540.94</v>
      </c>
      <c r="E247" s="6">
        <f t="shared" si="3"/>
        <v>3000.739999999998</v>
      </c>
      <c r="F247" s="11">
        <v>26688438115</v>
      </c>
    </row>
    <row r="248" spans="2:6" x14ac:dyDescent="0.3">
      <c r="B248" s="7">
        <v>44410</v>
      </c>
      <c r="C248" s="6">
        <v>40419.18</v>
      </c>
      <c r="D248" s="6">
        <v>38746.35</v>
      </c>
      <c r="E248" s="6">
        <f t="shared" si="3"/>
        <v>1672.8300000000017</v>
      </c>
      <c r="F248" s="11">
        <v>25595265436</v>
      </c>
    </row>
    <row r="249" spans="2:6" x14ac:dyDescent="0.3">
      <c r="B249" s="7">
        <v>44411</v>
      </c>
      <c r="C249" s="6">
        <v>39750.03</v>
      </c>
      <c r="D249" s="6">
        <v>37782.050000000003</v>
      </c>
      <c r="E249" s="6">
        <f t="shared" si="3"/>
        <v>1967.9799999999959</v>
      </c>
      <c r="F249" s="11">
        <v>26189830450</v>
      </c>
    </row>
    <row r="250" spans="2:6" x14ac:dyDescent="0.3">
      <c r="B250" s="7">
        <v>44412</v>
      </c>
      <c r="C250" s="6">
        <v>39952.300000000003</v>
      </c>
      <c r="D250" s="6">
        <v>37589.17</v>
      </c>
      <c r="E250" s="6">
        <f t="shared" si="3"/>
        <v>2363.1300000000047</v>
      </c>
      <c r="F250" s="11">
        <v>25372562724</v>
      </c>
    </row>
    <row r="251" spans="2:6" x14ac:dyDescent="0.3">
      <c r="B251" s="7">
        <v>44413</v>
      </c>
      <c r="C251" s="6">
        <v>41341.93</v>
      </c>
      <c r="D251" s="6">
        <v>37458</v>
      </c>
      <c r="E251" s="6">
        <f t="shared" si="3"/>
        <v>3883.9300000000003</v>
      </c>
      <c r="F251" s="11">
        <v>35185031017</v>
      </c>
    </row>
    <row r="252" spans="2:6" x14ac:dyDescent="0.3">
      <c r="B252" s="7">
        <v>44414</v>
      </c>
      <c r="C252" s="6">
        <v>43271.66</v>
      </c>
      <c r="D252" s="6">
        <v>39932.18</v>
      </c>
      <c r="E252" s="6">
        <f t="shared" si="3"/>
        <v>3339.4800000000032</v>
      </c>
      <c r="F252" s="11">
        <v>38226483046</v>
      </c>
    </row>
    <row r="253" spans="2:6" x14ac:dyDescent="0.3">
      <c r="B253" s="7">
        <v>44415</v>
      </c>
      <c r="C253" s="6">
        <v>44689.86</v>
      </c>
      <c r="D253" s="6">
        <v>42618.57</v>
      </c>
      <c r="E253" s="6">
        <f t="shared" si="3"/>
        <v>2071.2900000000009</v>
      </c>
      <c r="F253" s="11">
        <v>40030862141</v>
      </c>
    </row>
    <row r="254" spans="2:6" x14ac:dyDescent="0.3">
      <c r="B254" s="7">
        <v>44416</v>
      </c>
      <c r="C254" s="6">
        <v>45282.35</v>
      </c>
      <c r="D254" s="6">
        <v>43331.91</v>
      </c>
      <c r="E254" s="6">
        <f t="shared" si="3"/>
        <v>1950.4399999999951</v>
      </c>
      <c r="F254" s="11">
        <v>36302664750</v>
      </c>
    </row>
    <row r="255" spans="2:6" x14ac:dyDescent="0.3">
      <c r="B255" s="7">
        <v>44417</v>
      </c>
      <c r="C255" s="6">
        <v>46456.83</v>
      </c>
      <c r="D255" s="6">
        <v>42848.69</v>
      </c>
      <c r="E255" s="6">
        <f t="shared" si="3"/>
        <v>3608.1399999999994</v>
      </c>
      <c r="F255" s="11">
        <v>38734079049</v>
      </c>
    </row>
    <row r="256" spans="2:6" x14ac:dyDescent="0.3">
      <c r="B256" s="7">
        <v>44418</v>
      </c>
      <c r="C256" s="6">
        <v>46637.99</v>
      </c>
      <c r="D256" s="6">
        <v>44705.56</v>
      </c>
      <c r="E256" s="6">
        <f t="shared" si="3"/>
        <v>1932.4300000000003</v>
      </c>
      <c r="F256" s="11">
        <v>33546019517</v>
      </c>
    </row>
    <row r="257" spans="2:6" x14ac:dyDescent="0.3">
      <c r="B257" s="7">
        <v>44419</v>
      </c>
      <c r="C257" s="6">
        <v>46735.63</v>
      </c>
      <c r="D257" s="6">
        <v>45351.71</v>
      </c>
      <c r="E257" s="6">
        <f t="shared" si="3"/>
        <v>1383.9199999999983</v>
      </c>
      <c r="F257" s="11">
        <v>34319709073</v>
      </c>
    </row>
    <row r="258" spans="2:6" x14ac:dyDescent="0.3">
      <c r="B258" s="7">
        <v>44420</v>
      </c>
      <c r="C258" s="6">
        <v>46228.91</v>
      </c>
      <c r="D258" s="6">
        <v>43861.45</v>
      </c>
      <c r="E258" s="6">
        <f t="shared" si="3"/>
        <v>2367.4600000000064</v>
      </c>
      <c r="F258" s="11">
        <v>33723620826</v>
      </c>
    </row>
    <row r="259" spans="2:6" x14ac:dyDescent="0.3">
      <c r="B259" s="7">
        <v>44421</v>
      </c>
      <c r="C259" s="6">
        <v>47831.98</v>
      </c>
      <c r="D259" s="6">
        <v>44282.42</v>
      </c>
      <c r="E259" s="6">
        <f t="shared" si="3"/>
        <v>3549.5600000000049</v>
      </c>
      <c r="F259" s="11">
        <v>31744259539</v>
      </c>
    </row>
    <row r="260" spans="2:6" x14ac:dyDescent="0.3">
      <c r="B260" s="7">
        <v>44422</v>
      </c>
      <c r="C260" s="6">
        <v>48098.68</v>
      </c>
      <c r="D260" s="6">
        <v>46177.63</v>
      </c>
      <c r="E260" s="6">
        <f t="shared" ref="E260:E323" si="4">C260 - D260</f>
        <v>1921.0500000000029</v>
      </c>
      <c r="F260" s="11">
        <v>31211354442</v>
      </c>
    </row>
    <row r="261" spans="2:6" x14ac:dyDescent="0.3">
      <c r="B261" s="7">
        <v>44423</v>
      </c>
      <c r="C261" s="6">
        <v>47357.11</v>
      </c>
      <c r="D261" s="6">
        <v>45579.59</v>
      </c>
      <c r="E261" s="6">
        <f t="shared" si="4"/>
        <v>1777.5200000000041</v>
      </c>
      <c r="F261" s="11">
        <v>30988958446</v>
      </c>
    </row>
    <row r="262" spans="2:6" x14ac:dyDescent="0.3">
      <c r="B262" s="7">
        <v>44424</v>
      </c>
      <c r="C262" s="6">
        <v>47998.1</v>
      </c>
      <c r="D262" s="6">
        <v>45700.32</v>
      </c>
      <c r="E262" s="6">
        <f t="shared" si="4"/>
        <v>2297.7799999999988</v>
      </c>
      <c r="F262" s="11">
        <v>32776876610</v>
      </c>
    </row>
    <row r="263" spans="2:6" x14ac:dyDescent="0.3">
      <c r="B263" s="7">
        <v>44425</v>
      </c>
      <c r="C263" s="6">
        <v>47139.57</v>
      </c>
      <c r="D263" s="6">
        <v>44512.42</v>
      </c>
      <c r="E263" s="6">
        <f t="shared" si="4"/>
        <v>2627.1500000000015</v>
      </c>
      <c r="F263" s="11">
        <v>33451362600</v>
      </c>
    </row>
    <row r="264" spans="2:6" x14ac:dyDescent="0.3">
      <c r="B264" s="7">
        <v>44426</v>
      </c>
      <c r="C264" s="6">
        <v>45952.06</v>
      </c>
      <c r="D264" s="6">
        <v>44364.03</v>
      </c>
      <c r="E264" s="6">
        <f t="shared" si="4"/>
        <v>1588.0299999999988</v>
      </c>
      <c r="F264" s="11">
        <v>32194123075</v>
      </c>
    </row>
    <row r="265" spans="2:6" x14ac:dyDescent="0.3">
      <c r="B265" s="7">
        <v>44427</v>
      </c>
      <c r="C265" s="6">
        <v>46970.76</v>
      </c>
      <c r="D265" s="6">
        <v>43998.32</v>
      </c>
      <c r="E265" s="6">
        <f t="shared" si="4"/>
        <v>2972.4400000000023</v>
      </c>
      <c r="F265" s="11">
        <v>37204312299</v>
      </c>
    </row>
    <row r="266" spans="2:6" x14ac:dyDescent="0.3">
      <c r="B266" s="7">
        <v>44428</v>
      </c>
      <c r="C266" s="6">
        <v>49342.15</v>
      </c>
      <c r="D266" s="6">
        <v>46650.71</v>
      </c>
      <c r="E266" s="6">
        <f t="shared" si="4"/>
        <v>2691.4400000000023</v>
      </c>
      <c r="F266" s="11">
        <v>34706867452</v>
      </c>
    </row>
    <row r="267" spans="2:6" x14ac:dyDescent="0.3">
      <c r="B267" s="7">
        <v>44429</v>
      </c>
      <c r="C267" s="6">
        <v>49717.02</v>
      </c>
      <c r="D267" s="6">
        <v>48312.2</v>
      </c>
      <c r="E267" s="6">
        <f t="shared" si="4"/>
        <v>1404.8199999999997</v>
      </c>
      <c r="F267" s="11">
        <v>40585205312</v>
      </c>
    </row>
    <row r="268" spans="2:6" x14ac:dyDescent="0.3">
      <c r="B268" s="7">
        <v>44430</v>
      </c>
      <c r="C268" s="6">
        <v>49471.61</v>
      </c>
      <c r="D268" s="6">
        <v>48199.94</v>
      </c>
      <c r="E268" s="6">
        <f t="shared" si="4"/>
        <v>1271.6699999999983</v>
      </c>
      <c r="F268" s="11">
        <v>25370975378</v>
      </c>
    </row>
    <row r="269" spans="2:6" x14ac:dyDescent="0.3">
      <c r="B269" s="7">
        <v>44431</v>
      </c>
      <c r="C269" s="6">
        <v>50482.080000000002</v>
      </c>
      <c r="D269" s="6">
        <v>49074.61</v>
      </c>
      <c r="E269" s="6">
        <f t="shared" si="4"/>
        <v>1407.4700000000012</v>
      </c>
      <c r="F269" s="11">
        <v>34305053719</v>
      </c>
    </row>
    <row r="270" spans="2:6" x14ac:dyDescent="0.3">
      <c r="B270" s="7">
        <v>44432</v>
      </c>
      <c r="C270" s="6">
        <v>49878.77</v>
      </c>
      <c r="D270" s="6">
        <v>47687.12</v>
      </c>
      <c r="E270" s="6">
        <f t="shared" si="4"/>
        <v>2191.6499999999942</v>
      </c>
      <c r="F270" s="11">
        <v>35361168834</v>
      </c>
    </row>
    <row r="271" spans="2:6" x14ac:dyDescent="0.3">
      <c r="B271" s="7">
        <v>44433</v>
      </c>
      <c r="C271" s="6">
        <v>49202.879999999997</v>
      </c>
      <c r="D271" s="6">
        <v>47163.61</v>
      </c>
      <c r="E271" s="6">
        <f t="shared" si="4"/>
        <v>2039.2699999999968</v>
      </c>
      <c r="F271" s="11">
        <v>32646349931</v>
      </c>
    </row>
    <row r="272" spans="2:6" x14ac:dyDescent="0.3">
      <c r="B272" s="7">
        <v>44434</v>
      </c>
      <c r="C272" s="6">
        <v>49347.58</v>
      </c>
      <c r="D272" s="6">
        <v>46405.78</v>
      </c>
      <c r="E272" s="6">
        <f t="shared" si="4"/>
        <v>2941.8000000000029</v>
      </c>
      <c r="F272" s="11">
        <v>32666549568</v>
      </c>
    </row>
    <row r="273" spans="2:6" x14ac:dyDescent="0.3">
      <c r="B273" s="7">
        <v>44435</v>
      </c>
      <c r="C273" s="6">
        <v>49112.79</v>
      </c>
      <c r="D273" s="6">
        <v>46394.28</v>
      </c>
      <c r="E273" s="6">
        <f t="shared" si="4"/>
        <v>2718.510000000002</v>
      </c>
      <c r="F273" s="11">
        <v>34511076995</v>
      </c>
    </row>
    <row r="274" spans="2:6" x14ac:dyDescent="0.3">
      <c r="B274" s="7">
        <v>44436</v>
      </c>
      <c r="C274" s="6">
        <v>49283.51</v>
      </c>
      <c r="D274" s="6">
        <v>48499.24</v>
      </c>
      <c r="E274" s="6">
        <f t="shared" si="4"/>
        <v>784.27000000000407</v>
      </c>
      <c r="F274" s="11">
        <v>28568103401</v>
      </c>
    </row>
    <row r="275" spans="2:6" x14ac:dyDescent="0.3">
      <c r="B275" s="7">
        <v>44437</v>
      </c>
      <c r="C275" s="6">
        <v>49644.11</v>
      </c>
      <c r="D275" s="6">
        <v>47925.86</v>
      </c>
      <c r="E275" s="6">
        <f t="shared" si="4"/>
        <v>1718.25</v>
      </c>
      <c r="F275" s="11">
        <v>25889650240</v>
      </c>
    </row>
    <row r="276" spans="2:6" x14ac:dyDescent="0.3">
      <c r="B276" s="7">
        <v>44438</v>
      </c>
      <c r="C276" s="6">
        <v>48925.61</v>
      </c>
      <c r="D276" s="6">
        <v>46950.27</v>
      </c>
      <c r="E276" s="6">
        <f t="shared" si="4"/>
        <v>1975.3400000000038</v>
      </c>
      <c r="F276" s="11">
        <v>31847007016</v>
      </c>
    </row>
    <row r="277" spans="2:6" x14ac:dyDescent="0.3">
      <c r="B277" s="7">
        <v>44439</v>
      </c>
      <c r="C277" s="6">
        <v>48189.55</v>
      </c>
      <c r="D277" s="6">
        <v>46750.09</v>
      </c>
      <c r="E277" s="6">
        <f t="shared" si="4"/>
        <v>1439.4600000000064</v>
      </c>
      <c r="F277" s="11">
        <v>34730363427</v>
      </c>
    </row>
    <row r="278" spans="2:6" x14ac:dyDescent="0.3">
      <c r="B278" s="7">
        <v>44440</v>
      </c>
      <c r="C278" s="6">
        <v>49111.09</v>
      </c>
      <c r="D278" s="6">
        <v>46562.44</v>
      </c>
      <c r="E278" s="6">
        <f t="shared" si="4"/>
        <v>2548.6499999999942</v>
      </c>
      <c r="F278" s="11">
        <v>39139399125</v>
      </c>
    </row>
    <row r="279" spans="2:6" x14ac:dyDescent="0.3">
      <c r="B279" s="7">
        <v>44441</v>
      </c>
      <c r="C279" s="6">
        <v>50343.42</v>
      </c>
      <c r="D279" s="6">
        <v>48652.32</v>
      </c>
      <c r="E279" s="6">
        <f t="shared" si="4"/>
        <v>1691.0999999999985</v>
      </c>
      <c r="F279" s="11">
        <v>39508070319</v>
      </c>
    </row>
    <row r="280" spans="2:6" x14ac:dyDescent="0.3">
      <c r="B280" s="7">
        <v>44442</v>
      </c>
      <c r="C280" s="6">
        <v>50982.27</v>
      </c>
      <c r="D280" s="6">
        <v>48386.09</v>
      </c>
      <c r="E280" s="6">
        <f t="shared" si="4"/>
        <v>2596.1800000000003</v>
      </c>
      <c r="F280" s="11">
        <v>43206179619</v>
      </c>
    </row>
    <row r="281" spans="2:6" x14ac:dyDescent="0.3">
      <c r="B281" s="7">
        <v>44443</v>
      </c>
      <c r="C281" s="6">
        <v>50545.58</v>
      </c>
      <c r="D281" s="6">
        <v>49548.78</v>
      </c>
      <c r="E281" s="6">
        <f t="shared" si="4"/>
        <v>996.80000000000291</v>
      </c>
      <c r="F281" s="11">
        <v>37471327794</v>
      </c>
    </row>
    <row r="282" spans="2:6" x14ac:dyDescent="0.3">
      <c r="B282" s="7">
        <v>44444</v>
      </c>
      <c r="C282" s="6">
        <v>51868.68</v>
      </c>
      <c r="D282" s="6">
        <v>49538.6</v>
      </c>
      <c r="E282" s="6">
        <f t="shared" si="4"/>
        <v>2330.0800000000017</v>
      </c>
      <c r="F282" s="11">
        <v>30322676319</v>
      </c>
    </row>
    <row r="283" spans="2:6" x14ac:dyDescent="0.3">
      <c r="B283" s="7">
        <v>44445</v>
      </c>
      <c r="C283" s="6">
        <v>52700.94</v>
      </c>
      <c r="D283" s="6">
        <v>51053.68</v>
      </c>
      <c r="E283" s="6">
        <f t="shared" si="4"/>
        <v>1647.260000000002</v>
      </c>
      <c r="F283" s="11">
        <v>38884105426</v>
      </c>
    </row>
    <row r="284" spans="2:6" x14ac:dyDescent="0.3">
      <c r="B284" s="7">
        <v>44446</v>
      </c>
      <c r="C284" s="6">
        <v>52853.760000000002</v>
      </c>
      <c r="D284" s="6">
        <v>43285.21</v>
      </c>
      <c r="E284" s="6">
        <f t="shared" si="4"/>
        <v>9568.5500000000029</v>
      </c>
      <c r="F284" s="11">
        <v>65210059683</v>
      </c>
    </row>
    <row r="285" spans="2:6" x14ac:dyDescent="0.3">
      <c r="B285" s="7">
        <v>44447</v>
      </c>
      <c r="C285" s="6">
        <v>47334.06</v>
      </c>
      <c r="D285" s="6">
        <v>44561.39</v>
      </c>
      <c r="E285" s="6">
        <f t="shared" si="4"/>
        <v>2772.6699999999983</v>
      </c>
      <c r="F285" s="11">
        <v>49007762488</v>
      </c>
    </row>
    <row r="286" spans="2:6" x14ac:dyDescent="0.3">
      <c r="B286" s="7">
        <v>44448</v>
      </c>
      <c r="C286" s="6">
        <v>47261.95</v>
      </c>
      <c r="D286" s="6">
        <v>45669.74</v>
      </c>
      <c r="E286" s="6">
        <f t="shared" si="4"/>
        <v>1592.2099999999991</v>
      </c>
      <c r="F286" s="11">
        <v>38672657013</v>
      </c>
    </row>
    <row r="287" spans="2:6" x14ac:dyDescent="0.3">
      <c r="B287" s="7">
        <v>44449</v>
      </c>
      <c r="C287" s="6">
        <v>47031.74</v>
      </c>
      <c r="D287" s="6">
        <v>44344.49</v>
      </c>
      <c r="E287" s="6">
        <f t="shared" si="4"/>
        <v>2687.25</v>
      </c>
      <c r="F287" s="11">
        <v>39154666597</v>
      </c>
    </row>
    <row r="288" spans="2:6" x14ac:dyDescent="0.3">
      <c r="B288" s="7">
        <v>44450</v>
      </c>
      <c r="C288" s="6">
        <v>45969.29</v>
      </c>
      <c r="D288" s="6">
        <v>44818.27</v>
      </c>
      <c r="E288" s="6">
        <f t="shared" si="4"/>
        <v>1151.0200000000041</v>
      </c>
      <c r="F288" s="11">
        <v>34499835245</v>
      </c>
    </row>
    <row r="289" spans="2:6" x14ac:dyDescent="0.3">
      <c r="B289" s="7">
        <v>44451</v>
      </c>
      <c r="C289" s="6">
        <v>46364.88</v>
      </c>
      <c r="D289" s="6">
        <v>44790.46</v>
      </c>
      <c r="E289" s="6">
        <f t="shared" si="4"/>
        <v>1574.4199999999983</v>
      </c>
      <c r="F289" s="11">
        <v>27881980161</v>
      </c>
    </row>
    <row r="290" spans="2:6" x14ac:dyDescent="0.3">
      <c r="B290" s="7">
        <v>44452</v>
      </c>
      <c r="C290" s="6">
        <v>46598.68</v>
      </c>
      <c r="D290" s="6">
        <v>43591.32</v>
      </c>
      <c r="E290" s="6">
        <f t="shared" si="4"/>
        <v>3007.3600000000006</v>
      </c>
      <c r="F290" s="11">
        <v>40969943253</v>
      </c>
    </row>
    <row r="291" spans="2:6" x14ac:dyDescent="0.3">
      <c r="B291" s="7">
        <v>44453</v>
      </c>
      <c r="C291" s="6">
        <v>47218.13</v>
      </c>
      <c r="D291" s="6">
        <v>44752.33</v>
      </c>
      <c r="E291" s="6">
        <f t="shared" si="4"/>
        <v>2465.7999999999956</v>
      </c>
      <c r="F291" s="11">
        <v>38652152880</v>
      </c>
    </row>
    <row r="292" spans="2:6" x14ac:dyDescent="0.3">
      <c r="B292" s="7">
        <v>44454</v>
      </c>
      <c r="C292" s="6">
        <v>48450.47</v>
      </c>
      <c r="D292" s="6">
        <v>46773.33</v>
      </c>
      <c r="E292" s="6">
        <f t="shared" si="4"/>
        <v>1677.1399999999994</v>
      </c>
      <c r="F292" s="11">
        <v>30484496466</v>
      </c>
    </row>
    <row r="293" spans="2:6" x14ac:dyDescent="0.3">
      <c r="B293" s="7">
        <v>44455</v>
      </c>
      <c r="C293" s="6">
        <v>48486.83</v>
      </c>
      <c r="D293" s="6">
        <v>47079.56</v>
      </c>
      <c r="E293" s="6">
        <f t="shared" si="4"/>
        <v>1407.2700000000041</v>
      </c>
      <c r="F293" s="11">
        <v>31764293754</v>
      </c>
    </row>
    <row r="294" spans="2:6" x14ac:dyDescent="0.3">
      <c r="B294" s="7">
        <v>44456</v>
      </c>
      <c r="C294" s="6">
        <v>48160.92</v>
      </c>
      <c r="D294" s="6">
        <v>46832.52</v>
      </c>
      <c r="E294" s="6">
        <f t="shared" si="4"/>
        <v>1328.4000000000015</v>
      </c>
      <c r="F294" s="11">
        <v>28727713711</v>
      </c>
    </row>
    <row r="295" spans="2:6" x14ac:dyDescent="0.3">
      <c r="B295" s="7">
        <v>44457</v>
      </c>
      <c r="C295" s="6">
        <v>48791.78</v>
      </c>
      <c r="D295" s="6">
        <v>47087.28</v>
      </c>
      <c r="E295" s="6">
        <f t="shared" si="4"/>
        <v>1704.5</v>
      </c>
      <c r="F295" s="11">
        <v>28575630451</v>
      </c>
    </row>
    <row r="296" spans="2:6" x14ac:dyDescent="0.3">
      <c r="B296" s="7">
        <v>44458</v>
      </c>
      <c r="C296" s="6">
        <v>48328.37</v>
      </c>
      <c r="D296" s="6">
        <v>46919.8</v>
      </c>
      <c r="E296" s="6">
        <f t="shared" si="4"/>
        <v>1408.5699999999997</v>
      </c>
      <c r="F296" s="11">
        <v>26967722648</v>
      </c>
    </row>
    <row r="297" spans="2:6" x14ac:dyDescent="0.3">
      <c r="B297" s="7">
        <v>44459</v>
      </c>
      <c r="C297" s="6">
        <v>47328.2</v>
      </c>
      <c r="D297" s="6">
        <v>42598.92</v>
      </c>
      <c r="E297" s="6">
        <f t="shared" si="4"/>
        <v>4729.2799999999988</v>
      </c>
      <c r="F297" s="11">
        <v>43909845642</v>
      </c>
    </row>
    <row r="298" spans="2:6" x14ac:dyDescent="0.3">
      <c r="B298" s="7">
        <v>44460</v>
      </c>
      <c r="C298" s="6">
        <v>43607.61</v>
      </c>
      <c r="D298" s="6">
        <v>39787.61</v>
      </c>
      <c r="E298" s="6">
        <f t="shared" si="4"/>
        <v>3820</v>
      </c>
      <c r="F298" s="11">
        <v>48701090088</v>
      </c>
    </row>
    <row r="299" spans="2:6" x14ac:dyDescent="0.3">
      <c r="B299" s="7">
        <v>44461</v>
      </c>
      <c r="C299" s="6">
        <v>43978.62</v>
      </c>
      <c r="D299" s="6">
        <v>40625.629999999997</v>
      </c>
      <c r="E299" s="6">
        <f t="shared" si="4"/>
        <v>3352.9900000000052</v>
      </c>
      <c r="F299" s="11">
        <v>38139709246</v>
      </c>
    </row>
    <row r="300" spans="2:6" x14ac:dyDescent="0.3">
      <c r="B300" s="7">
        <v>44462</v>
      </c>
      <c r="C300" s="6">
        <v>44942.17</v>
      </c>
      <c r="D300" s="6">
        <v>43109.34</v>
      </c>
      <c r="E300" s="6">
        <f t="shared" si="4"/>
        <v>1832.8300000000017</v>
      </c>
      <c r="F300" s="11">
        <v>34244064430</v>
      </c>
    </row>
    <row r="301" spans="2:6" x14ac:dyDescent="0.3">
      <c r="B301" s="7">
        <v>44463</v>
      </c>
      <c r="C301" s="6">
        <v>45080.49</v>
      </c>
      <c r="D301" s="6">
        <v>40936.559999999998</v>
      </c>
      <c r="E301" s="6">
        <f t="shared" si="4"/>
        <v>4143.93</v>
      </c>
      <c r="F301" s="11">
        <v>42839345714</v>
      </c>
    </row>
    <row r="302" spans="2:6" x14ac:dyDescent="0.3">
      <c r="B302" s="7">
        <v>44464</v>
      </c>
      <c r="C302" s="6">
        <v>42996.26</v>
      </c>
      <c r="D302" s="6">
        <v>41759.919999999998</v>
      </c>
      <c r="E302" s="6">
        <f t="shared" si="4"/>
        <v>1236.3400000000038</v>
      </c>
      <c r="F302" s="11">
        <v>31604717236</v>
      </c>
    </row>
    <row r="303" spans="2:6" x14ac:dyDescent="0.3">
      <c r="B303" s="7">
        <v>44465</v>
      </c>
      <c r="C303" s="6">
        <v>43919.3</v>
      </c>
      <c r="D303" s="6">
        <v>40848.46</v>
      </c>
      <c r="E303" s="6">
        <f t="shared" si="4"/>
        <v>3070.8400000000038</v>
      </c>
      <c r="F303" s="11">
        <v>30661222077</v>
      </c>
    </row>
    <row r="304" spans="2:6" x14ac:dyDescent="0.3">
      <c r="B304" s="7">
        <v>44466</v>
      </c>
      <c r="C304" s="6">
        <v>44313.25</v>
      </c>
      <c r="D304" s="6">
        <v>42190.63</v>
      </c>
      <c r="E304" s="6">
        <f t="shared" si="4"/>
        <v>2122.6200000000026</v>
      </c>
      <c r="F304" s="11">
        <v>30980029059</v>
      </c>
    </row>
    <row r="305" spans="2:6" x14ac:dyDescent="0.3">
      <c r="B305" s="7">
        <v>44467</v>
      </c>
      <c r="C305" s="6">
        <v>42775.15</v>
      </c>
      <c r="D305" s="6">
        <v>40931.660000000003</v>
      </c>
      <c r="E305" s="6">
        <f t="shared" si="4"/>
        <v>1843.489999999998</v>
      </c>
      <c r="F305" s="11">
        <v>30214940550</v>
      </c>
    </row>
    <row r="306" spans="2:6" x14ac:dyDescent="0.3">
      <c r="B306" s="7">
        <v>44468</v>
      </c>
      <c r="C306" s="6">
        <v>42545.26</v>
      </c>
      <c r="D306" s="6">
        <v>40829.67</v>
      </c>
      <c r="E306" s="6">
        <f t="shared" si="4"/>
        <v>1715.5900000000038</v>
      </c>
      <c r="F306" s="11">
        <v>30602359905</v>
      </c>
    </row>
    <row r="307" spans="2:6" x14ac:dyDescent="0.3">
      <c r="B307" s="7">
        <v>44469</v>
      </c>
      <c r="C307" s="6">
        <v>44092.6</v>
      </c>
      <c r="D307" s="6">
        <v>41444.58</v>
      </c>
      <c r="E307" s="6">
        <f t="shared" si="4"/>
        <v>2648.0199999999968</v>
      </c>
      <c r="F307" s="11">
        <v>31141681925</v>
      </c>
    </row>
    <row r="308" spans="2:6" x14ac:dyDescent="0.3">
      <c r="B308" s="7">
        <v>44470</v>
      </c>
      <c r="C308" s="6">
        <v>48436.01</v>
      </c>
      <c r="D308" s="6">
        <v>43320.02</v>
      </c>
      <c r="E308" s="6">
        <f t="shared" si="4"/>
        <v>5115.9900000000052</v>
      </c>
      <c r="F308" s="11">
        <v>42850641582</v>
      </c>
    </row>
    <row r="309" spans="2:6" x14ac:dyDescent="0.3">
      <c r="B309" s="7">
        <v>44471</v>
      </c>
      <c r="C309" s="6">
        <v>48282.06</v>
      </c>
      <c r="D309" s="6">
        <v>47465.5</v>
      </c>
      <c r="E309" s="6">
        <f t="shared" si="4"/>
        <v>816.55999999999767</v>
      </c>
      <c r="F309" s="11">
        <v>30614346492</v>
      </c>
    </row>
    <row r="310" spans="2:6" x14ac:dyDescent="0.3">
      <c r="B310" s="7">
        <v>44472</v>
      </c>
      <c r="C310" s="6">
        <v>49130.69</v>
      </c>
      <c r="D310" s="6">
        <v>47157.29</v>
      </c>
      <c r="E310" s="6">
        <f t="shared" si="4"/>
        <v>1973.4000000000015</v>
      </c>
      <c r="F310" s="11">
        <v>26638115879</v>
      </c>
    </row>
    <row r="311" spans="2:6" x14ac:dyDescent="0.3">
      <c r="B311" s="7">
        <v>44473</v>
      </c>
      <c r="C311" s="6">
        <v>49456.78</v>
      </c>
      <c r="D311" s="6">
        <v>47045</v>
      </c>
      <c r="E311" s="6">
        <f t="shared" si="4"/>
        <v>2411.7799999999988</v>
      </c>
      <c r="F311" s="11">
        <v>33383173002</v>
      </c>
    </row>
    <row r="312" spans="2:6" x14ac:dyDescent="0.3">
      <c r="B312" s="7">
        <v>44474</v>
      </c>
      <c r="C312" s="6">
        <v>51839.99</v>
      </c>
      <c r="D312" s="6">
        <v>49072.84</v>
      </c>
      <c r="E312" s="6">
        <f t="shared" si="4"/>
        <v>2767.1500000000015</v>
      </c>
      <c r="F312" s="11">
        <v>35873904236</v>
      </c>
    </row>
    <row r="313" spans="2:6" x14ac:dyDescent="0.3">
      <c r="B313" s="7">
        <v>44475</v>
      </c>
      <c r="C313" s="6">
        <v>55568.46</v>
      </c>
      <c r="D313" s="6">
        <v>50488.19</v>
      </c>
      <c r="E313" s="6">
        <f t="shared" si="4"/>
        <v>5080.2699999999968</v>
      </c>
      <c r="F313" s="11">
        <v>49034730168</v>
      </c>
    </row>
    <row r="314" spans="2:6" x14ac:dyDescent="0.3">
      <c r="B314" s="7">
        <v>44476</v>
      </c>
      <c r="C314" s="6">
        <v>55338.62</v>
      </c>
      <c r="D314" s="6">
        <v>53525.47</v>
      </c>
      <c r="E314" s="6">
        <f t="shared" si="4"/>
        <v>1813.1500000000015</v>
      </c>
      <c r="F314" s="11">
        <v>36807860413</v>
      </c>
    </row>
    <row r="315" spans="2:6" x14ac:dyDescent="0.3">
      <c r="B315" s="7">
        <v>44477</v>
      </c>
      <c r="C315" s="6">
        <v>55922.98</v>
      </c>
      <c r="D315" s="6">
        <v>53688.06</v>
      </c>
      <c r="E315" s="6">
        <f t="shared" si="4"/>
        <v>2234.9200000000055</v>
      </c>
      <c r="F315" s="11">
        <v>34800873924</v>
      </c>
    </row>
    <row r="316" spans="2:6" x14ac:dyDescent="0.3">
      <c r="B316" s="7">
        <v>44478</v>
      </c>
      <c r="C316" s="6">
        <v>55397.94</v>
      </c>
      <c r="D316" s="6">
        <v>53735.14</v>
      </c>
      <c r="E316" s="6">
        <f t="shared" si="4"/>
        <v>1662.8000000000029</v>
      </c>
      <c r="F316" s="11">
        <v>32491211414</v>
      </c>
    </row>
    <row r="317" spans="2:6" x14ac:dyDescent="0.3">
      <c r="B317" s="7">
        <v>44479</v>
      </c>
      <c r="C317" s="6">
        <v>56401.3</v>
      </c>
      <c r="D317" s="6">
        <v>54264.26</v>
      </c>
      <c r="E317" s="6">
        <f t="shared" si="4"/>
        <v>2137.0400000000009</v>
      </c>
      <c r="F317" s="11">
        <v>39527792364</v>
      </c>
    </row>
    <row r="318" spans="2:6" x14ac:dyDescent="0.3">
      <c r="B318" s="7">
        <v>44480</v>
      </c>
      <c r="C318" s="6">
        <v>57793.04</v>
      </c>
      <c r="D318" s="6">
        <v>54519.77</v>
      </c>
      <c r="E318" s="6">
        <f t="shared" si="4"/>
        <v>3273.2700000000041</v>
      </c>
      <c r="F318" s="11">
        <v>42637331698</v>
      </c>
    </row>
    <row r="319" spans="2:6" x14ac:dyDescent="0.3">
      <c r="B319" s="7">
        <v>44481</v>
      </c>
      <c r="C319" s="6">
        <v>57627.88</v>
      </c>
      <c r="D319" s="6">
        <v>54477.97</v>
      </c>
      <c r="E319" s="6">
        <f t="shared" si="4"/>
        <v>3149.9099999999962</v>
      </c>
      <c r="F319" s="11">
        <v>41083758949</v>
      </c>
    </row>
    <row r="320" spans="2:6" x14ac:dyDescent="0.3">
      <c r="B320" s="7">
        <v>44482</v>
      </c>
      <c r="C320" s="6">
        <v>57688.66</v>
      </c>
      <c r="D320" s="6">
        <v>54370.97</v>
      </c>
      <c r="E320" s="6">
        <f t="shared" si="4"/>
        <v>3317.6900000000023</v>
      </c>
      <c r="F320" s="11">
        <v>41684252783</v>
      </c>
    </row>
    <row r="321" spans="2:6" x14ac:dyDescent="0.3">
      <c r="B321" s="7">
        <v>44483</v>
      </c>
      <c r="C321" s="6">
        <v>58478.74</v>
      </c>
      <c r="D321" s="6">
        <v>56957.08</v>
      </c>
      <c r="E321" s="6">
        <f t="shared" si="4"/>
        <v>1521.6599999999962</v>
      </c>
      <c r="F321" s="11">
        <v>36615791366</v>
      </c>
    </row>
    <row r="322" spans="2:6" x14ac:dyDescent="0.3">
      <c r="B322" s="7">
        <v>44484</v>
      </c>
      <c r="C322" s="6">
        <v>62757.13</v>
      </c>
      <c r="D322" s="6">
        <v>56868.14</v>
      </c>
      <c r="E322" s="6">
        <f t="shared" si="4"/>
        <v>5888.989999999998</v>
      </c>
      <c r="F322" s="11">
        <v>51780081801</v>
      </c>
    </row>
    <row r="323" spans="2:6" x14ac:dyDescent="0.3">
      <c r="B323" s="7">
        <v>44485</v>
      </c>
      <c r="C323" s="6">
        <v>62274.48</v>
      </c>
      <c r="D323" s="6">
        <v>60206.12</v>
      </c>
      <c r="E323" s="6">
        <f t="shared" si="4"/>
        <v>2068.3600000000006</v>
      </c>
      <c r="F323" s="11">
        <v>34250964237</v>
      </c>
    </row>
    <row r="324" spans="2:6" x14ac:dyDescent="0.3">
      <c r="B324" s="7">
        <v>44486</v>
      </c>
      <c r="C324" s="6">
        <v>61645.52</v>
      </c>
      <c r="D324" s="6">
        <v>59164.47</v>
      </c>
      <c r="E324" s="6">
        <f t="shared" ref="E324:E368" si="5">C324 - D324</f>
        <v>2481.0499999999956</v>
      </c>
      <c r="F324" s="11">
        <v>29032367511</v>
      </c>
    </row>
    <row r="325" spans="2:6" x14ac:dyDescent="0.3">
      <c r="B325" s="7">
        <v>44487</v>
      </c>
      <c r="C325" s="6">
        <v>62614.66</v>
      </c>
      <c r="D325" s="6">
        <v>60012.76</v>
      </c>
      <c r="E325" s="6">
        <f t="shared" si="5"/>
        <v>2601.9000000000015</v>
      </c>
      <c r="F325" s="11">
        <v>38055562075</v>
      </c>
    </row>
    <row r="326" spans="2:6" x14ac:dyDescent="0.3">
      <c r="B326" s="7">
        <v>44488</v>
      </c>
      <c r="C326" s="6">
        <v>64434.53</v>
      </c>
      <c r="D326" s="6">
        <v>61622.93</v>
      </c>
      <c r="E326" s="6">
        <f t="shared" si="5"/>
        <v>2811.5999999999985</v>
      </c>
      <c r="F326" s="11">
        <v>40471196346</v>
      </c>
    </row>
    <row r="327" spans="2:6" x14ac:dyDescent="0.3">
      <c r="B327" s="7">
        <v>44489</v>
      </c>
      <c r="C327" s="6">
        <v>66930.39</v>
      </c>
      <c r="D327" s="6">
        <v>63610.67</v>
      </c>
      <c r="E327" s="6">
        <f t="shared" si="5"/>
        <v>3319.7200000000012</v>
      </c>
      <c r="F327" s="11">
        <v>40788955582</v>
      </c>
    </row>
    <row r="328" spans="2:6" x14ac:dyDescent="0.3">
      <c r="B328" s="7">
        <v>44490</v>
      </c>
      <c r="C328" s="6">
        <v>66600.55</v>
      </c>
      <c r="D328" s="6">
        <v>62117.41</v>
      </c>
      <c r="E328" s="6">
        <f t="shared" si="5"/>
        <v>4483.1399999999994</v>
      </c>
      <c r="F328" s="11">
        <v>45908121370</v>
      </c>
    </row>
    <row r="329" spans="2:6" x14ac:dyDescent="0.3">
      <c r="B329" s="7">
        <v>44491</v>
      </c>
      <c r="C329" s="6">
        <v>63715.02</v>
      </c>
      <c r="D329" s="6">
        <v>60122.8</v>
      </c>
      <c r="E329" s="6">
        <f t="shared" si="5"/>
        <v>3592.2199999999939</v>
      </c>
      <c r="F329" s="11">
        <v>38434082775</v>
      </c>
    </row>
    <row r="330" spans="2:6" x14ac:dyDescent="0.3">
      <c r="B330" s="7">
        <v>44492</v>
      </c>
      <c r="C330" s="6">
        <v>61743.88</v>
      </c>
      <c r="D330" s="6">
        <v>59826.52</v>
      </c>
      <c r="E330" s="6">
        <f t="shared" si="5"/>
        <v>1917.3600000000006</v>
      </c>
      <c r="F330" s="11">
        <v>26882546034</v>
      </c>
    </row>
    <row r="331" spans="2:6" x14ac:dyDescent="0.3">
      <c r="B331" s="7">
        <v>44493</v>
      </c>
      <c r="C331" s="6">
        <v>61505.8</v>
      </c>
      <c r="D331" s="6">
        <v>59643.35</v>
      </c>
      <c r="E331" s="6">
        <f t="shared" si="5"/>
        <v>1862.4500000000044</v>
      </c>
      <c r="F331" s="11">
        <v>27316183882</v>
      </c>
    </row>
    <row r="332" spans="2:6" x14ac:dyDescent="0.3">
      <c r="B332" s="7">
        <v>44494</v>
      </c>
      <c r="C332" s="6">
        <v>63729.33</v>
      </c>
      <c r="D332" s="6">
        <v>60691.8</v>
      </c>
      <c r="E332" s="6">
        <f t="shared" si="5"/>
        <v>3037.5299999999988</v>
      </c>
      <c r="F332" s="11">
        <v>31064911614</v>
      </c>
    </row>
    <row r="333" spans="2:6" x14ac:dyDescent="0.3">
      <c r="B333" s="7">
        <v>44495</v>
      </c>
      <c r="C333" s="6">
        <v>63229.03</v>
      </c>
      <c r="D333" s="6">
        <v>59991.16</v>
      </c>
      <c r="E333" s="6">
        <f t="shared" si="5"/>
        <v>3237.8699999999953</v>
      </c>
      <c r="F333" s="11">
        <v>34878965587</v>
      </c>
    </row>
    <row r="334" spans="2:6" x14ac:dyDescent="0.3">
      <c r="B334" s="7">
        <v>44496</v>
      </c>
      <c r="C334" s="6">
        <v>61435.18</v>
      </c>
      <c r="D334" s="6">
        <v>58208.19</v>
      </c>
      <c r="E334" s="6">
        <f t="shared" si="5"/>
        <v>3226.989999999998</v>
      </c>
      <c r="F334" s="11">
        <v>43657076893</v>
      </c>
    </row>
    <row r="335" spans="2:6" x14ac:dyDescent="0.3">
      <c r="B335" s="7">
        <v>44497</v>
      </c>
      <c r="C335" s="6">
        <v>62128.63</v>
      </c>
      <c r="D335" s="6">
        <v>58206.92</v>
      </c>
      <c r="E335" s="6">
        <f t="shared" si="5"/>
        <v>3921.7099999999991</v>
      </c>
      <c r="F335" s="11">
        <v>45257083247</v>
      </c>
    </row>
    <row r="336" spans="2:6" x14ac:dyDescent="0.3">
      <c r="B336" s="7">
        <v>44498</v>
      </c>
      <c r="C336" s="6">
        <v>62927.61</v>
      </c>
      <c r="D336" s="6">
        <v>60329.97</v>
      </c>
      <c r="E336" s="6">
        <f t="shared" si="5"/>
        <v>2597.6399999999994</v>
      </c>
      <c r="F336" s="11">
        <v>36856881767</v>
      </c>
    </row>
    <row r="337" spans="2:6" x14ac:dyDescent="0.3">
      <c r="B337" s="7">
        <v>44499</v>
      </c>
      <c r="C337" s="6">
        <v>62330.15</v>
      </c>
      <c r="D337" s="6">
        <v>60918.39</v>
      </c>
      <c r="E337" s="6">
        <f t="shared" si="5"/>
        <v>1411.760000000002</v>
      </c>
      <c r="F337" s="11">
        <v>32157938616</v>
      </c>
    </row>
    <row r="338" spans="2:6" x14ac:dyDescent="0.3">
      <c r="B338" s="7">
        <v>44500</v>
      </c>
      <c r="C338" s="6">
        <v>62406.17</v>
      </c>
      <c r="D338" s="6">
        <v>60074.33</v>
      </c>
      <c r="E338" s="6">
        <f t="shared" si="5"/>
        <v>2331.8399999999965</v>
      </c>
      <c r="F338" s="11">
        <v>32241199927</v>
      </c>
    </row>
    <row r="339" spans="2:6" x14ac:dyDescent="0.3">
      <c r="B339" s="7">
        <v>44501</v>
      </c>
      <c r="C339" s="6">
        <v>62419</v>
      </c>
      <c r="D339" s="6">
        <v>59695.18</v>
      </c>
      <c r="E339" s="6">
        <f t="shared" si="5"/>
        <v>2723.8199999999997</v>
      </c>
      <c r="F339" s="11">
        <v>36150572843</v>
      </c>
    </row>
    <row r="340" spans="2:6" x14ac:dyDescent="0.3">
      <c r="B340" s="7">
        <v>44502</v>
      </c>
      <c r="C340" s="6">
        <v>64242.79</v>
      </c>
      <c r="D340" s="6">
        <v>60673.06</v>
      </c>
      <c r="E340" s="6">
        <f t="shared" si="5"/>
        <v>3569.7300000000032</v>
      </c>
      <c r="F340" s="11">
        <v>37746665647</v>
      </c>
    </row>
    <row r="341" spans="2:6" x14ac:dyDescent="0.3">
      <c r="B341" s="7">
        <v>44503</v>
      </c>
      <c r="C341" s="6">
        <v>63516.94</v>
      </c>
      <c r="D341" s="6">
        <v>61184.24</v>
      </c>
      <c r="E341" s="6">
        <f t="shared" si="5"/>
        <v>2332.7000000000044</v>
      </c>
      <c r="F341" s="11">
        <v>36124731509</v>
      </c>
    </row>
    <row r="342" spans="2:6" x14ac:dyDescent="0.3">
      <c r="B342" s="7">
        <v>44504</v>
      </c>
      <c r="C342" s="6">
        <v>63123.29</v>
      </c>
      <c r="D342" s="6">
        <v>60799.66</v>
      </c>
      <c r="E342" s="6">
        <f t="shared" si="5"/>
        <v>2323.6299999999974</v>
      </c>
      <c r="F342" s="11">
        <v>32615846901</v>
      </c>
    </row>
    <row r="343" spans="2:6" x14ac:dyDescent="0.3">
      <c r="B343" s="7">
        <v>44505</v>
      </c>
      <c r="C343" s="6">
        <v>62541.47</v>
      </c>
      <c r="D343" s="6">
        <v>60844.61</v>
      </c>
      <c r="E343" s="6">
        <f t="shared" si="5"/>
        <v>1696.8600000000006</v>
      </c>
      <c r="F343" s="11">
        <v>30605102446</v>
      </c>
    </row>
    <row r="344" spans="2:6" x14ac:dyDescent="0.3">
      <c r="B344" s="7">
        <v>44506</v>
      </c>
      <c r="C344" s="6">
        <v>61590.68</v>
      </c>
      <c r="D344" s="6">
        <v>60163.78</v>
      </c>
      <c r="E344" s="6">
        <f t="shared" si="5"/>
        <v>1426.9000000000015</v>
      </c>
      <c r="F344" s="11">
        <v>29094934221</v>
      </c>
    </row>
    <row r="345" spans="2:6" x14ac:dyDescent="0.3">
      <c r="B345" s="7">
        <v>44507</v>
      </c>
      <c r="C345" s="6">
        <v>63326.99</v>
      </c>
      <c r="D345" s="6">
        <v>61432.49</v>
      </c>
      <c r="E345" s="6">
        <f t="shared" si="5"/>
        <v>1894.5</v>
      </c>
      <c r="F345" s="11">
        <v>24726754302</v>
      </c>
    </row>
    <row r="346" spans="2:6" x14ac:dyDescent="0.3">
      <c r="B346" s="7">
        <v>44508</v>
      </c>
      <c r="C346" s="6">
        <v>67673.740000000005</v>
      </c>
      <c r="D346" s="6">
        <v>63344.07</v>
      </c>
      <c r="E346" s="6">
        <f t="shared" si="5"/>
        <v>4329.6700000000055</v>
      </c>
      <c r="F346" s="11">
        <v>41125608330</v>
      </c>
    </row>
    <row r="347" spans="2:6" x14ac:dyDescent="0.3">
      <c r="B347" s="7">
        <v>44509</v>
      </c>
      <c r="C347" s="6">
        <v>68530.34</v>
      </c>
      <c r="D347" s="6">
        <v>66382.06</v>
      </c>
      <c r="E347" s="6">
        <f t="shared" si="5"/>
        <v>2148.2799999999988</v>
      </c>
      <c r="F347" s="11">
        <v>42357991721</v>
      </c>
    </row>
    <row r="348" spans="2:6" x14ac:dyDescent="0.3">
      <c r="B348" s="7">
        <v>44510</v>
      </c>
      <c r="C348" s="6">
        <v>68789.63</v>
      </c>
      <c r="D348" s="6">
        <v>63208.11</v>
      </c>
      <c r="E348" s="6">
        <f t="shared" si="5"/>
        <v>5581.5200000000041</v>
      </c>
      <c r="F348" s="11">
        <v>48730828378</v>
      </c>
    </row>
    <row r="349" spans="2:6" x14ac:dyDescent="0.3">
      <c r="B349" s="7">
        <v>44511</v>
      </c>
      <c r="C349" s="6">
        <v>65579.009999999995</v>
      </c>
      <c r="D349" s="6">
        <v>64180.49</v>
      </c>
      <c r="E349" s="6">
        <f t="shared" si="5"/>
        <v>1398.5199999999968</v>
      </c>
      <c r="F349" s="11">
        <v>35880633236</v>
      </c>
    </row>
    <row r="350" spans="2:6" x14ac:dyDescent="0.3">
      <c r="B350" s="7">
        <v>44512</v>
      </c>
      <c r="C350" s="6">
        <v>65460.81</v>
      </c>
      <c r="D350" s="6">
        <v>62333.91</v>
      </c>
      <c r="E350" s="6">
        <f t="shared" si="5"/>
        <v>3126.8999999999942</v>
      </c>
      <c r="F350" s="11">
        <v>36084893887</v>
      </c>
    </row>
    <row r="351" spans="2:6" x14ac:dyDescent="0.3">
      <c r="B351" s="7">
        <v>44513</v>
      </c>
      <c r="C351" s="6">
        <v>64915.67</v>
      </c>
      <c r="D351" s="6">
        <v>63303.73</v>
      </c>
      <c r="E351" s="6">
        <f t="shared" si="5"/>
        <v>1611.9399999999951</v>
      </c>
      <c r="F351" s="11">
        <v>30474228777</v>
      </c>
    </row>
    <row r="352" spans="2:6" x14ac:dyDescent="0.3">
      <c r="B352" s="7">
        <v>44514</v>
      </c>
      <c r="C352" s="6">
        <v>65495.18</v>
      </c>
      <c r="D352" s="6">
        <v>63647.81</v>
      </c>
      <c r="E352" s="6">
        <f t="shared" si="5"/>
        <v>1847.3700000000026</v>
      </c>
      <c r="F352" s="11">
        <v>25122092191</v>
      </c>
    </row>
    <row r="353" spans="2:6" x14ac:dyDescent="0.3">
      <c r="B353" s="7">
        <v>44515</v>
      </c>
      <c r="C353" s="6">
        <v>66281.570000000007</v>
      </c>
      <c r="D353" s="6">
        <v>63548.14</v>
      </c>
      <c r="E353" s="6">
        <f t="shared" si="5"/>
        <v>2733.4300000000076</v>
      </c>
      <c r="F353" s="11">
        <v>30558763548</v>
      </c>
    </row>
    <row r="354" spans="2:6" x14ac:dyDescent="0.3">
      <c r="B354" s="7">
        <v>44516</v>
      </c>
      <c r="C354" s="6">
        <v>63721.2</v>
      </c>
      <c r="D354" s="6">
        <v>59016.34</v>
      </c>
      <c r="E354" s="6">
        <f t="shared" si="5"/>
        <v>4704.8600000000006</v>
      </c>
      <c r="F354" s="11">
        <v>46844335592</v>
      </c>
    </row>
    <row r="355" spans="2:6" x14ac:dyDescent="0.3">
      <c r="B355" s="7">
        <v>44517</v>
      </c>
      <c r="C355" s="6">
        <v>60823.61</v>
      </c>
      <c r="D355" s="6">
        <v>58515.41</v>
      </c>
      <c r="E355" s="6">
        <f t="shared" si="5"/>
        <v>2308.1999999999971</v>
      </c>
      <c r="F355" s="11">
        <v>39178392930</v>
      </c>
    </row>
    <row r="356" spans="2:6" x14ac:dyDescent="0.3">
      <c r="B356" s="7">
        <v>44518</v>
      </c>
      <c r="C356" s="6">
        <v>60948.5</v>
      </c>
      <c r="D356" s="6">
        <v>56550.79</v>
      </c>
      <c r="E356" s="6">
        <f t="shared" si="5"/>
        <v>4397.7099999999991</v>
      </c>
      <c r="F356" s="11">
        <v>41388338699</v>
      </c>
    </row>
    <row r="357" spans="2:6" x14ac:dyDescent="0.3">
      <c r="B357" s="7">
        <v>44519</v>
      </c>
      <c r="C357" s="6">
        <v>58351.11</v>
      </c>
      <c r="D357" s="6">
        <v>55705.18</v>
      </c>
      <c r="E357" s="6">
        <f t="shared" si="5"/>
        <v>2645.9300000000003</v>
      </c>
      <c r="F357" s="11">
        <v>38702407772</v>
      </c>
    </row>
    <row r="358" spans="2:6" x14ac:dyDescent="0.3">
      <c r="B358" s="7">
        <v>44520</v>
      </c>
      <c r="C358" s="6">
        <v>59859.88</v>
      </c>
      <c r="D358" s="6">
        <v>57469.73</v>
      </c>
      <c r="E358" s="6">
        <f t="shared" si="5"/>
        <v>2390.1499999999942</v>
      </c>
      <c r="F358" s="11">
        <v>30624264863</v>
      </c>
    </row>
    <row r="359" spans="2:6" x14ac:dyDescent="0.3">
      <c r="B359" s="7">
        <v>44521</v>
      </c>
      <c r="C359" s="6">
        <v>60004.43</v>
      </c>
      <c r="D359" s="6">
        <v>58618.93</v>
      </c>
      <c r="E359" s="6">
        <f t="shared" si="5"/>
        <v>1385.5</v>
      </c>
      <c r="F359" s="11">
        <v>26123447605</v>
      </c>
    </row>
    <row r="360" spans="2:6" x14ac:dyDescent="0.3">
      <c r="B360" s="7">
        <v>44522</v>
      </c>
      <c r="C360" s="6">
        <v>59266.36</v>
      </c>
      <c r="D360" s="6">
        <v>55679.839999999997</v>
      </c>
      <c r="E360" s="6">
        <f t="shared" si="5"/>
        <v>3586.5200000000041</v>
      </c>
      <c r="F360" s="11">
        <v>35036121783</v>
      </c>
    </row>
    <row r="361" spans="2:6" x14ac:dyDescent="0.3">
      <c r="B361" s="7">
        <v>44523</v>
      </c>
      <c r="C361" s="6">
        <v>57875.519999999997</v>
      </c>
      <c r="D361" s="6">
        <v>55632.76</v>
      </c>
      <c r="E361" s="6">
        <f t="shared" si="5"/>
        <v>2242.7599999999948</v>
      </c>
      <c r="F361" s="11">
        <v>37485803899</v>
      </c>
    </row>
    <row r="362" spans="2:6" x14ac:dyDescent="0.3">
      <c r="B362" s="7">
        <v>44524</v>
      </c>
      <c r="C362" s="6">
        <v>57803.07</v>
      </c>
      <c r="D362" s="6">
        <v>55964.22</v>
      </c>
      <c r="E362" s="6">
        <f t="shared" si="5"/>
        <v>1838.8499999999985</v>
      </c>
      <c r="F362" s="11">
        <v>36635566789</v>
      </c>
    </row>
    <row r="363" spans="2:6" x14ac:dyDescent="0.3">
      <c r="B363" s="7">
        <v>44525</v>
      </c>
      <c r="C363" s="6">
        <v>59367.97</v>
      </c>
      <c r="D363" s="6">
        <v>57146.69</v>
      </c>
      <c r="E363" s="6">
        <f t="shared" si="5"/>
        <v>2221.2799999999988</v>
      </c>
      <c r="F363" s="11">
        <v>34284016248</v>
      </c>
    </row>
    <row r="364" spans="2:6" x14ac:dyDescent="0.3">
      <c r="B364" s="7">
        <v>44526</v>
      </c>
      <c r="C364" s="6">
        <v>59183.48</v>
      </c>
      <c r="D364" s="6">
        <v>53569.760000000002</v>
      </c>
      <c r="E364" s="6">
        <f t="shared" si="5"/>
        <v>5613.7200000000012</v>
      </c>
      <c r="F364" s="11">
        <v>41810748221</v>
      </c>
    </row>
    <row r="365" spans="2:6" x14ac:dyDescent="0.3">
      <c r="B365" s="7">
        <v>44527</v>
      </c>
      <c r="C365" s="6">
        <v>55329.26</v>
      </c>
      <c r="D365" s="6">
        <v>53668.36</v>
      </c>
      <c r="E365" s="6">
        <f t="shared" si="5"/>
        <v>1660.9000000000015</v>
      </c>
      <c r="F365" s="11">
        <v>30560857714</v>
      </c>
    </row>
    <row r="366" spans="2:6" x14ac:dyDescent="0.3">
      <c r="B366" s="7">
        <v>44528</v>
      </c>
      <c r="C366" s="6">
        <v>57393.84</v>
      </c>
      <c r="D366" s="6">
        <v>53576.74</v>
      </c>
      <c r="E366" s="6">
        <f t="shared" si="5"/>
        <v>3817.0999999999985</v>
      </c>
      <c r="F366" s="11">
        <v>28116886357</v>
      </c>
    </row>
    <row r="367" spans="2:6" x14ac:dyDescent="0.3">
      <c r="B367" s="7">
        <v>44529</v>
      </c>
      <c r="C367" s="6">
        <v>58872.88</v>
      </c>
      <c r="D367" s="6">
        <v>56792.53</v>
      </c>
      <c r="E367" s="6">
        <f t="shared" si="5"/>
        <v>2080.3499999999985</v>
      </c>
      <c r="F367" s="11">
        <v>32370840356</v>
      </c>
    </row>
    <row r="368" spans="2:6" x14ac:dyDescent="0.3">
      <c r="B368" s="7">
        <v>44530</v>
      </c>
      <c r="C368" s="6">
        <v>59113.4</v>
      </c>
      <c r="D368" s="6">
        <v>56057.279999999999</v>
      </c>
      <c r="E368" s="6">
        <f t="shared" si="5"/>
        <v>3056.1200000000026</v>
      </c>
      <c r="F368" s="11">
        <v>36708594618</v>
      </c>
    </row>
  </sheetData>
  <autoFilter ref="B3:F368">
    <sortState ref="B2:F366">
      <sortCondition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Overview</vt:lpstr>
      <vt:lpstr>Final Report</vt:lpstr>
      <vt:lpstr>Bitcoin's Data</vt:lpstr>
      <vt:lpstr>Daily Price Changes</vt:lpstr>
      <vt:lpstr>Average Monthly Closing</vt:lpstr>
      <vt:lpstr>Daily Trading Volume</vt:lpstr>
      <vt:lpstr>Daily Highs &amp; Lows</vt:lpstr>
      <vt:lpstr>Difference between Highs &amp; 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Gordias</dc:creator>
  <cp:lastModifiedBy>Gordias</cp:lastModifiedBy>
  <dcterms:created xsi:type="dcterms:W3CDTF">2024-05-20T09:43:40Z</dcterms:created>
  <dcterms:modified xsi:type="dcterms:W3CDTF">2024-07-02T09:51:52Z</dcterms:modified>
</cp:coreProperties>
</file>