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1/"/>
    </mc:Choice>
  </mc:AlternateContent>
  <xr:revisionPtr revIDLastSave="0" documentId="13_ncr:1_{9058DF68-F7E6-C641-8DCD-05217D67BDE6}" xr6:coauthVersionLast="40" xr6:coauthVersionMax="40" xr10:uidLastSave="{00000000-0000-0000-0000-000000000000}"/>
  <bookViews>
    <workbookView xWindow="0" yWindow="460" windowWidth="38400" windowHeight="21140" xr2:uid="{00000000-000D-0000-FFFF-FFFF00000000}"/>
  </bookViews>
  <sheets>
    <sheet name="Sheet 1 - res" sheetId="1" r:id="rId1"/>
  </sheets>
  <definedNames>
    <definedName name="_xlchart.v1.0" hidden="1">'Sheet 1 - res'!$L$1</definedName>
    <definedName name="_xlchart.v1.1" hidden="1">'Sheet 1 - res'!$L$2:$L$127</definedName>
    <definedName name="_xlchart.v1.2" hidden="1">'Sheet 1 - res'!$F$2</definedName>
    <definedName name="_xlchart.v1.3" hidden="1">'Sheet 1 - res'!$F$3:$F$108</definedName>
  </definedNames>
  <calcPr calcId="191029"/>
</workbook>
</file>

<file path=xl/calcChain.xml><?xml version="1.0" encoding="utf-8"?>
<calcChain xmlns="http://schemas.openxmlformats.org/spreadsheetml/2006/main">
  <c r="G55" i="1" l="1"/>
  <c r="L55" i="1" s="1"/>
  <c r="G18" i="1" l="1"/>
  <c r="L18" i="1" s="1"/>
  <c r="G4" i="1" l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9" i="1"/>
  <c r="L19" i="1" s="1"/>
  <c r="G20" i="1"/>
  <c r="L20" i="1" s="1"/>
  <c r="G21" i="1"/>
  <c r="L21" i="1" s="1"/>
  <c r="G22" i="1"/>
  <c r="L22" i="1" s="1"/>
  <c r="G23" i="1"/>
  <c r="L23" i="1" s="1"/>
  <c r="G24" i="1"/>
  <c r="L24" i="1" s="1"/>
  <c r="G25" i="1"/>
  <c r="L25" i="1" s="1"/>
  <c r="G26" i="1"/>
  <c r="L26" i="1" s="1"/>
  <c r="G27" i="1"/>
  <c r="L27" i="1" s="1"/>
  <c r="G28" i="1"/>
  <c r="L28" i="1" s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L36" i="1" s="1"/>
  <c r="G37" i="1"/>
  <c r="L37" i="1" s="1"/>
  <c r="G38" i="1"/>
  <c r="L38" i="1" s="1"/>
  <c r="G39" i="1"/>
  <c r="L39" i="1" s="1"/>
  <c r="G40" i="1"/>
  <c r="L40" i="1" s="1"/>
  <c r="G41" i="1"/>
  <c r="L41" i="1" s="1"/>
  <c r="G42" i="1"/>
  <c r="L42" i="1" s="1"/>
  <c r="G43" i="1"/>
  <c r="L43" i="1" s="1"/>
  <c r="G44" i="1"/>
  <c r="L44" i="1" s="1"/>
  <c r="G45" i="1"/>
  <c r="L45" i="1" s="1"/>
  <c r="G46" i="1"/>
  <c r="L46" i="1" s="1"/>
  <c r="G47" i="1"/>
  <c r="L47" i="1" s="1"/>
  <c r="G48" i="1"/>
  <c r="L48" i="1" s="1"/>
  <c r="G49" i="1"/>
  <c r="L49" i="1" s="1"/>
  <c r="G50" i="1"/>
  <c r="L50" i="1" s="1"/>
  <c r="G51" i="1"/>
  <c r="L51" i="1" s="1"/>
  <c r="G52" i="1"/>
  <c r="L52" i="1" s="1"/>
  <c r="G53" i="1"/>
  <c r="L53" i="1" s="1"/>
  <c r="G54" i="1"/>
  <c r="L54" i="1" s="1"/>
  <c r="G56" i="1"/>
  <c r="L56" i="1" s="1"/>
  <c r="G57" i="1"/>
  <c r="L57" i="1" s="1"/>
  <c r="G58" i="1"/>
  <c r="L58" i="1" s="1"/>
  <c r="G59" i="1"/>
  <c r="L59" i="1" s="1"/>
  <c r="G60" i="1"/>
  <c r="L60" i="1" s="1"/>
  <c r="G61" i="1"/>
  <c r="L61" i="1" s="1"/>
  <c r="G62" i="1"/>
  <c r="L62" i="1" s="1"/>
  <c r="G63" i="1"/>
  <c r="L63" i="1" s="1"/>
  <c r="G64" i="1"/>
  <c r="L64" i="1" s="1"/>
  <c r="G65" i="1"/>
  <c r="L65" i="1" s="1"/>
  <c r="G66" i="1"/>
  <c r="L66" i="1" s="1"/>
  <c r="G67" i="1"/>
  <c r="L67" i="1" s="1"/>
  <c r="G68" i="1"/>
  <c r="L68" i="1" s="1"/>
  <c r="G69" i="1"/>
  <c r="L69" i="1" s="1"/>
  <c r="G70" i="1"/>
  <c r="L70" i="1" s="1"/>
  <c r="G71" i="1"/>
  <c r="L71" i="1" s="1"/>
  <c r="G72" i="1"/>
  <c r="L72" i="1" s="1"/>
  <c r="G73" i="1"/>
  <c r="L73" i="1" s="1"/>
  <c r="G74" i="1"/>
  <c r="L74" i="1" s="1"/>
  <c r="G75" i="1"/>
  <c r="L75" i="1" s="1"/>
  <c r="G76" i="1"/>
  <c r="L76" i="1" s="1"/>
  <c r="G77" i="1"/>
  <c r="L77" i="1" s="1"/>
  <c r="G78" i="1"/>
  <c r="L78" i="1" s="1"/>
  <c r="G79" i="1"/>
  <c r="L79" i="1" s="1"/>
  <c r="G80" i="1"/>
  <c r="L80" i="1" s="1"/>
  <c r="G81" i="1"/>
  <c r="L81" i="1" s="1"/>
  <c r="G82" i="1"/>
  <c r="L82" i="1" s="1"/>
  <c r="G83" i="1"/>
  <c r="L83" i="1" s="1"/>
  <c r="G84" i="1"/>
  <c r="L84" i="1" s="1"/>
  <c r="G85" i="1"/>
  <c r="L85" i="1" s="1"/>
  <c r="G86" i="1"/>
  <c r="L86" i="1" s="1"/>
  <c r="G87" i="1"/>
  <c r="L87" i="1" s="1"/>
  <c r="G88" i="1"/>
  <c r="L88" i="1" s="1"/>
  <c r="G89" i="1"/>
  <c r="L89" i="1" s="1"/>
  <c r="G90" i="1"/>
  <c r="L90" i="1" s="1"/>
  <c r="G91" i="1"/>
  <c r="L91" i="1" s="1"/>
  <c r="G92" i="1"/>
  <c r="L92" i="1" s="1"/>
  <c r="G93" i="1"/>
  <c r="L93" i="1" s="1"/>
  <c r="G94" i="1"/>
  <c r="L94" i="1" s="1"/>
  <c r="G95" i="1"/>
  <c r="L95" i="1" s="1"/>
  <c r="G96" i="1"/>
  <c r="L96" i="1" s="1"/>
  <c r="G97" i="1"/>
  <c r="L97" i="1" s="1"/>
  <c r="G98" i="1"/>
  <c r="L98" i="1" s="1"/>
  <c r="G99" i="1"/>
  <c r="L99" i="1" s="1"/>
  <c r="G100" i="1"/>
  <c r="L100" i="1" s="1"/>
  <c r="G101" i="1"/>
  <c r="L101" i="1" s="1"/>
  <c r="G102" i="1"/>
  <c r="L102" i="1" s="1"/>
  <c r="G103" i="1"/>
  <c r="L103" i="1" s="1"/>
  <c r="G104" i="1"/>
  <c r="L104" i="1" s="1"/>
  <c r="G105" i="1"/>
  <c r="L105" i="1" s="1"/>
  <c r="G106" i="1"/>
  <c r="L106" i="1" s="1"/>
  <c r="G107" i="1"/>
  <c r="L107" i="1" s="1"/>
  <c r="G108" i="1"/>
  <c r="G3" i="1"/>
  <c r="L3" i="1" l="1"/>
  <c r="F112" i="1"/>
  <c r="J109" i="1" l="1"/>
</calcChain>
</file>

<file path=xl/sharedStrings.xml><?xml version="1.0" encoding="utf-8"?>
<sst xmlns="http://schemas.openxmlformats.org/spreadsheetml/2006/main" count="132" uniqueCount="127">
  <si>
    <t>实验报告</t>
    <phoneticPr fontId="1" type="noConversion"/>
  </si>
  <si>
    <t>Open MP</t>
    <phoneticPr fontId="1" type="noConversion"/>
  </si>
  <si>
    <t>CUDA</t>
    <phoneticPr fontId="1" type="noConversion"/>
  </si>
  <si>
    <r>
      <rPr>
        <sz val="16"/>
        <color rgb="FF000000"/>
        <rFont val="Helvetica Neue"/>
        <family val="2"/>
      </rPr>
      <t>程序解释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</si>
  <si>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讨论参数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</si>
  <si>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性能优化</t>
    </r>
    <r>
      <rPr>
        <sz val="16"/>
        <color indexed="8"/>
        <rFont val="Helvetica Neue"/>
        <family val="2"/>
      </rPr>
      <t>-10 extra</t>
    </r>
    <phoneticPr fontId="1" type="noConversion"/>
  </si>
  <si>
    <t>总分</t>
    <phoneticPr fontId="1" type="noConversion"/>
  </si>
  <si>
    <t>平均值：</t>
    <phoneticPr fontId="1" type="noConversion"/>
  </si>
  <si>
    <t>去掉最高最低平均：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</si>
  <si>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-30</t>
    </r>
    <phoneticPr fontId="1" type="noConversion"/>
  </si>
  <si>
    <t>时间(s)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</si>
  <si>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</si>
  <si>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3"/>
      </rPr>
      <t>代码风格</t>
    </r>
    <r>
      <rPr>
        <sz val="16"/>
        <color indexed="8"/>
        <rFont val="Helvetica Neue"/>
        <family val="2"/>
      </rPr>
      <t>-5</t>
    </r>
    <phoneticPr fontId="1" type="noConversion"/>
  </si>
  <si>
    <t>代码风格-5</t>
    <phoneticPr fontId="1" type="noConversion"/>
  </si>
  <si>
    <t>0.483</t>
  </si>
  <si>
    <t>时间（ms）</t>
    <phoneticPr fontId="1" type="noConversion"/>
  </si>
  <si>
    <t>bd784daef4f59b74cf4c5290482f1f80</t>
  </si>
  <si>
    <t>2a3fc4d333dcc21fcae95967c5470864</t>
  </si>
  <si>
    <t>bdd96acb943e386b91b607f654259f87</t>
  </si>
  <si>
    <t>5a13711fae7aab0dc07225abc1779379</t>
  </si>
  <si>
    <t>f394caa2aac91df9c82fbff5575efb1d</t>
  </si>
  <si>
    <t>1c276a068778c9f35fd02e52c9d62c81</t>
  </si>
  <si>
    <t>7705e758de13771dd51559d577505b4e</t>
  </si>
  <si>
    <t>0bb902c9e940fbe4d3cc96a1d1787322</t>
  </si>
  <si>
    <t>da6cdace50337239cc2e00d98b978497</t>
  </si>
  <si>
    <t>d7732c646733b7d2ae7b662b42e225cb</t>
  </si>
  <si>
    <t>f95c6e12824a2d4505be859934b12005</t>
  </si>
  <si>
    <t>31c6d78521bf590696e6c9fc120f5f03</t>
  </si>
  <si>
    <t>67da3013c446e9946815fd81869786c5</t>
  </si>
  <si>
    <t>4d791a862967e614723c0cb7b33b9a56</t>
  </si>
  <si>
    <t>fd16d3c19481c946f5791567ca612f50</t>
  </si>
  <si>
    <t>523703a3c862357b3c0f97c8cf2d35f0</t>
  </si>
  <si>
    <t>a8f0897fe07fe0019bd69f9ca5d8bb81</t>
  </si>
  <si>
    <t>90107528d38b8e3ddbb86caa26cba1a3</t>
  </si>
  <si>
    <t>06254aa4bad2a739e17a2679e87a426b</t>
  </si>
  <si>
    <t>6dd8a0d2a89087276cf53062c57aea1c</t>
  </si>
  <si>
    <t>2f3f35d8eccff5febfaf743200fa7952</t>
  </si>
  <si>
    <t>996645d9e5e29046425d01827deadfab</t>
  </si>
  <si>
    <t>c915d4ee5e93c5fb3833819eb05a2a96</t>
  </si>
  <si>
    <t>1333242af35ce8ec1e3f637860389134</t>
  </si>
  <si>
    <t>38cd58230dea843e4545ab81e88d48d5</t>
  </si>
  <si>
    <t>03b97e9623f1bcd393228a6698e9c7d1</t>
  </si>
  <si>
    <t>01fc64b784197ebad4f727b3582ae3f8</t>
  </si>
  <si>
    <t>ce4f82705673efa5fe34f491faa1ee14</t>
  </si>
  <si>
    <t>7b80bd5e33bcf4698ff85600e853b188</t>
  </si>
  <si>
    <t>ab7b23ddf61c43c2c32930dd625f353f</t>
  </si>
  <si>
    <t>4d51ad0ef9d02821818434b7c5f38cae</t>
  </si>
  <si>
    <t>3cef163231ca0e2926282110d4b5defb</t>
  </si>
  <si>
    <t>96f968cf220cd7b1abf2255007918539</t>
  </si>
  <si>
    <t>5bfb11d4dfdeb87998483b855f726e46</t>
  </si>
  <si>
    <t>435b945941ddcbb74c7bd230b9ff72ad</t>
  </si>
  <si>
    <t>76b106e14fddd9a679c435687bc60de1</t>
  </si>
  <si>
    <t>367b48ee385a7b94e21460771710d839</t>
  </si>
  <si>
    <t>b5ae4816444736f9960f87650f3057c2</t>
  </si>
  <si>
    <t>d35556456f8237ba5fe3b8cde5c67f1a</t>
  </si>
  <si>
    <t>dc14c6c20e9a3848df745ef924c475b6</t>
  </si>
  <si>
    <t>860e28fb9743818e9977a97172631c88</t>
  </si>
  <si>
    <t>6a7ce2822ceecdb6c88494c5bff4d176</t>
  </si>
  <si>
    <t>09d007fb9037f76903a2f63fb820ebfe</t>
  </si>
  <si>
    <t>d03e63bc130504ae03c04d8ba17649bb</t>
  </si>
  <si>
    <t>47d26d4c7b60c5bc7835bb366b876c8d</t>
  </si>
  <si>
    <t>0a293331d3a3cb237bf0f51ecadcfba8</t>
  </si>
  <si>
    <t>02a7592d7781a48e9af4854145b33796</t>
  </si>
  <si>
    <t>7761ef68d345fb4a21cfadbdb78793ef</t>
  </si>
  <si>
    <t>71c0d73b256bbdfdaf9669ce0fb237ab</t>
  </si>
  <si>
    <t>cd74d12a9b7eeae86b7eaeb1de847d28</t>
  </si>
  <si>
    <t>71288610baa37273d07ec557806246e6</t>
  </si>
  <si>
    <t>0b24e578837e4d8ed67708d4eca58f7e</t>
  </si>
  <si>
    <t>f224c6637c2efea74e70ba004443bc56</t>
  </si>
  <si>
    <t>259a396897ff66e852d8c13a20cb0bac</t>
  </si>
  <si>
    <t>c2054d43d2f72fc39b7e8fa4d01143ce</t>
  </si>
  <si>
    <t>7454bbf2560f64ce871fc6abd271df5e</t>
  </si>
  <si>
    <t>11fbd886c4078e6019f63a01cdc331b7</t>
  </si>
  <si>
    <t>d5ec3059338d8fb6a3d35a263769721f</t>
  </si>
  <si>
    <t>b84c187b6adf4d47d70f51f48e20b913</t>
  </si>
  <si>
    <t>2ba9d6f1be5d73bd0c5f4a0d3bba40fc</t>
  </si>
  <si>
    <t>ee563319e3923b22c3798d1a5d26956c</t>
  </si>
  <si>
    <t>95199baae5c954c20f93f0b79434433b</t>
  </si>
  <si>
    <t>3b418d0e231cc6e84e40e6674afe4554</t>
  </si>
  <si>
    <t>274d728493d7bdaad19aa965b02e8dfa</t>
  </si>
  <si>
    <t>5971e26b7beac11ecadd6366d709ba39</t>
  </si>
  <si>
    <t>419fd949244b9f9559b3c0a7327439d1</t>
  </si>
  <si>
    <t>3622f7a95b1fbd9bd74c149c762373a6</t>
  </si>
  <si>
    <t>184ddff1584876a45ad23d154492ed83</t>
  </si>
  <si>
    <t>c7c7fb1597fa0271a6a78b12d9c9ae29</t>
  </si>
  <si>
    <t>9f25d525a45dce2f6f724670026e7bc5</t>
  </si>
  <si>
    <t>46d3c66ebcb08dcb2088c75d16d82587</t>
  </si>
  <si>
    <t>69eca330a584b7cd02e8a8e9f6d96936</t>
  </si>
  <si>
    <t>9bf531504f8dc8d3780cc41e63a0eea2</t>
  </si>
  <si>
    <t>873b4227da43c67d8222071fc165fb2b</t>
  </si>
  <si>
    <t>ca643eb0b7b01596851ad4b19c6cd9c7</t>
  </si>
  <si>
    <t>aa1f935824858e9a64c7b75692ee8d4b</t>
  </si>
  <si>
    <t>4b7edb45f3e7dc6171215ff590c49616</t>
  </si>
  <si>
    <t>0d87a2af0f6d43a903061e12ee3c547a</t>
  </si>
  <si>
    <t>f0504a28ca1c35c105dc6dc846c5d7fc</t>
  </si>
  <si>
    <t>6c5fb8465c0b9a32d0acf5f4f2608e5f</t>
  </si>
  <si>
    <t>3fd6ba34386c478fbe20bee242831e7f</t>
  </si>
  <si>
    <t>338334ca22bdf783babf461b05ea2ca1</t>
  </si>
  <si>
    <t>785d25ccc50a878cf5cbb6b994842c1e</t>
  </si>
  <si>
    <t>0daee3f0b446a9cef132fae0d0cf8b7b</t>
  </si>
  <si>
    <t>2af683a7c3140ca31c85619e87f42501</t>
  </si>
  <si>
    <t>b0d6f14bf74bf50b522f9be5a149ee62</t>
  </si>
  <si>
    <t>b589ef821a64aa6dd21663d02be4bc63</t>
  </si>
  <si>
    <t>f0acb2443e9dc5c7dcaeb1d31d5d094e</t>
  </si>
  <si>
    <t>16b929635e3e4aaca98e2433bc65ae2e</t>
  </si>
  <si>
    <t>15e470e55266d27ff8f4923afaf94e29</t>
  </si>
  <si>
    <t>a4c6d67d236367f6984cdc8497bbba35</t>
  </si>
  <si>
    <t>0d186464bbddc6bf8394f4a8153a5062</t>
  </si>
  <si>
    <t>16e38d473195ad5f0400069881cb1b1f</t>
  </si>
  <si>
    <t>483ca4302388a47406e93c000c43ef82</t>
  </si>
  <si>
    <t>78aa8e765fed461d753b4f87e1f3d029</t>
  </si>
  <si>
    <t>61bcd9dd0f2791788568b5265e0e6d97</t>
  </si>
  <si>
    <t>a7c598a65dcb3f07094a879867e7d972</t>
  </si>
  <si>
    <t>3001f9e081569540d67221ba321dc5fc</t>
  </si>
  <si>
    <t>d98cd196a8924491d2b4f9f88bcab8cc</t>
  </si>
  <si>
    <t>MD5（学号）</t>
    <phoneticPr fontId="1" type="noConversion"/>
  </si>
  <si>
    <t>在链接https://www.sojson.com/encrypt_md5.html中输入自己的学号，找到对应的MD5值</t>
    <phoneticPr fontId="1" type="noConversion"/>
  </si>
  <si>
    <t>最大</t>
    <phoneticPr fontId="1" type="noConversion"/>
  </si>
  <si>
    <t>最小</t>
    <phoneticPr fontId="1" type="noConversion"/>
  </si>
  <si>
    <t>总人数</t>
    <phoneticPr fontId="1" type="noConversion"/>
  </si>
  <si>
    <t>性能分-30（百分比）</t>
    <phoneticPr fontId="1" type="noConversion"/>
  </si>
  <si>
    <t>小于2ms</t>
    <phoneticPr fontId="1" type="noConversion"/>
  </si>
  <si>
    <t>大于100ms</t>
    <phoneticPr fontId="1" type="noConversion"/>
  </si>
  <si>
    <t>中间</t>
    <phoneticPr fontId="1" type="noConversion"/>
  </si>
  <si>
    <t>归一化</t>
    <phoneticPr fontId="1" type="noConversion"/>
  </si>
  <si>
    <t>09f300dec4b3499a260b65070ede68e4</t>
  </si>
  <si>
    <t>4bf198d1c10727d0fbf73a0c7b208334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</si>
</sst>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);[Red]\(0.0000\)"/>
    <numFmt numFmtId="177" formatCode="0.00_);[Red]\(0.00\)"/>
    <numFmt numFmtId="178" formatCode="0_);[Red]\(0\)"/>
    <numFmt numFmtId="179" formatCode="0.0000"/>
    <numFmt numFmtId="180" formatCode="0.000_);[Red]\(0.000\)"/>
  </numFmts>
  <fonts count="10">
    <font>
      <sz val="10"/>
      <color indexed="8"/>
      <name val="Helvetica Neue"/>
    </font>
    <font>
      <sz val="9"/>
      <name val="宋体"/>
      <family val="3"/>
      <charset val="134"/>
    </font>
    <font>
      <sz val="16"/>
      <color indexed="8"/>
      <name val="Helvetica Neue"/>
      <family val="2"/>
    </font>
    <font>
      <sz val="16"/>
      <color rgb="FF000000"/>
      <name val="Helvetica Neue"/>
      <family val="2"/>
    </font>
    <font>
      <sz val="16"/>
      <color indexed="8"/>
      <name val="宋体"/>
      <family val="3"/>
      <charset val="134"/>
    </font>
    <font>
      <sz val="16"/>
      <color rgb="FF000000"/>
      <name val="SimSun"/>
      <family val="3"/>
      <charset val="134"/>
    </font>
    <font>
      <sz val="16"/>
      <color rgb="FF000000"/>
      <name val="Helvetica Neue"/>
      <family val="3"/>
    </font>
    <font>
      <sz val="16"/>
      <color indexed="8"/>
      <name val="Helvetica Neue"/>
      <family val="3"/>
    </font>
    <font>
      <sz val="12"/>
      <color rgb="FF006100"/>
      <name val="Helvetica Neue"/>
      <family val="2"/>
      <charset val="134"/>
      <scheme val="minor"/>
    </font>
    <font>
      <sz val="16"/>
      <color rgb="FF006100"/>
      <name val="SimSun"/>
      <family val="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2" borderId="0" applyNumberFormat="0" applyBorder="0" applyAlignment="0" applyProtection="0">
      <alignment vertical="center"/>
    </xf>
  </cellStyleXfs>
  <cellXfs count="33">
    <xf numFmtId="0" fontId="0" fillId="0" borderId="0" xfId="0" applyFont="1" applyAlignment="1">
      <alignment vertical="top" wrapText="1"/>
    </xf>
    <xf numFmtId="49" fontId="2" fillId="0" borderId="1" xfId="0" applyNumberFormat="1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8" fontId="2" fillId="0" borderId="0" xfId="0" applyNumberFormat="1" applyFont="1" applyAlignment="1">
      <alignment horizontal="center" vertical="top"/>
    </xf>
    <xf numFmtId="177" fontId="2" fillId="0" borderId="0" xfId="0" applyNumberFormat="1" applyFont="1" applyAlignment="1">
      <alignment horizontal="center" vertical="top"/>
    </xf>
    <xf numFmtId="176" fontId="2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9" fillId="2" borderId="1" xfId="1" applyFont="1" applyBorder="1" applyAlignment="1">
      <alignment horizontal="center" vertical="top" wrapText="1"/>
    </xf>
    <xf numFmtId="177" fontId="2" fillId="0" borderId="3" xfId="0" applyNumberFormat="1" applyFont="1" applyBorder="1" applyAlignment="1">
      <alignment horizontal="center" vertical="top"/>
    </xf>
    <xf numFmtId="179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 wrapText="1"/>
    </xf>
    <xf numFmtId="178" fontId="2" fillId="0" borderId="0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180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</cellXfs>
  <cellStyles count="2">
    <cellStyle name="常规" xfId="0" builtinId="0"/>
    <cellStyle name="好" xfId="1" builtinId="26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时间分布（</a:t>
            </a:r>
            <a:r>
              <a:rPr kumimoji="0" lang="en" altLang="zh-C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ea typeface="Helvetica Neue"/>
                <a:cs typeface="Helvetica Neue"/>
              </a:rPr>
              <a:t>ms</a:t>
            </a:r>
            <a:r>
              <a:rPr kumimoji="0" lang="zh-CN" altLang="e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）</a:t>
            </a:r>
            <a:endParaRPr lang="en" altLang="zh-CN"/>
          </a:p>
        </cx:rich>
      </cx:tx>
    </cx:title>
    <cx:plotArea>
      <cx:plotAreaRegion>
        <cx:series layoutId="clusteredColumn" uniqueId="{1030102B-0947-CA47-9ED9-857AE3CBF761}">
          <cx:tx>
            <cx:txData>
              <cx:f>_xlchart.v1.2</cx:f>
              <cx:v>时间（ms）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cs typeface="Helvetica Neue"/>
              </a:rPr>
              <a:t>成绩分布</a:t>
            </a:r>
            <a:endParaRPr lang="en-US" altLang="zh-CN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cs typeface="Helvetica Neue"/>
            </a:endParaRPr>
          </a:p>
        </cx:rich>
      </cx:tx>
    </cx:title>
    <cx:plotArea>
      <cx:plotAreaRegion>
        <cx:series layoutId="clusteredColumn" uniqueId="{782EC41C-AD7D-E542-8EB7-0E8059F39A56}">
          <cx:tx>
            <cx:txData>
              <cx:f>_xlchart.v1.0</cx:f>
              <cx:v>总分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6193</xdr:colOff>
      <xdr:row>1</xdr:row>
      <xdr:rowOff>277851</xdr:rowOff>
    </xdr:from>
    <xdr:to>
      <xdr:col>31</xdr:col>
      <xdr:colOff>0</xdr:colOff>
      <xdr:row>23</xdr:row>
      <xdr:rowOff>154878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5EE4500-A77B-E841-990C-374A9B2DB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98193" y="595351"/>
              <a:ext cx="10788807" cy="74970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13</xdr:col>
      <xdr:colOff>269488</xdr:colOff>
      <xdr:row>25</xdr:row>
      <xdr:rowOff>231387</xdr:rowOff>
    </xdr:from>
    <xdr:to>
      <xdr:col>28</xdr:col>
      <xdr:colOff>480123</xdr:colOff>
      <xdr:row>44</xdr:row>
      <xdr:rowOff>139389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90F5007-B1C6-1045-A768-B0275FF9CF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61388" y="8803887"/>
              <a:ext cx="9900735" cy="59405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I127"/>
  <sheetViews>
    <sheetView showGridLines="0" tabSelected="1" zoomScale="82" workbookViewId="0">
      <selection activeCell="E7" sqref="E7"/>
    </sheetView>
  </sheetViews>
  <sheetFormatPr baseColWidth="10" defaultColWidth="8.33203125" defaultRowHeight="25" customHeight="1"/>
  <cols>
    <col min="1" max="1" width="56.33203125" style="7" bestFit="1" customWidth="1"/>
    <col min="2" max="2" width="18.83203125" style="6" customWidth="1"/>
    <col min="3" max="3" width="20.5" style="6" customWidth="1"/>
    <col min="4" max="4" width="26.33203125" style="6" customWidth="1"/>
    <col min="5" max="5" width="16.6640625" style="8" customWidth="1"/>
    <col min="6" max="7" width="16.6640625" style="9" customWidth="1"/>
    <col min="8" max="8" width="19" style="6" customWidth="1"/>
    <col min="9" max="9" width="19" style="8" bestFit="1" customWidth="1"/>
    <col min="10" max="10" width="19" style="10" customWidth="1"/>
    <col min="11" max="11" width="17.83203125" style="8" customWidth="1"/>
    <col min="12" max="12" width="30.33203125" style="9" customWidth="1"/>
    <col min="13" max="13" width="8.33203125" style="6" customWidth="1"/>
    <col min="14" max="14" width="10.5" style="6" bestFit="1" customWidth="1"/>
    <col min="15" max="243" width="8.33203125" style="6" customWidth="1"/>
    <col min="244" max="16384" width="8.33203125" style="7"/>
  </cols>
  <sheetData>
    <row r="1" spans="1:12" ht="25" customHeight="1">
      <c r="A1" s="11" t="s">
        <v>115</v>
      </c>
      <c r="B1" s="32" t="s">
        <v>0</v>
      </c>
      <c r="C1" s="32"/>
      <c r="D1" s="32"/>
      <c r="E1" s="31" t="s">
        <v>2</v>
      </c>
      <c r="F1" s="31"/>
      <c r="G1" s="31"/>
      <c r="H1" s="31"/>
      <c r="I1" s="31" t="s">
        <v>1</v>
      </c>
      <c r="J1" s="31"/>
      <c r="K1" s="31"/>
      <c r="L1" s="3" t="s">
        <v>6</v>
      </c>
    </row>
    <row r="2" spans="1:12" ht="75" customHeight="1">
      <c r="A2" s="16" t="s">
        <v>116</v>
      </c>
      <c r="B2" s="5" t="s">
        <v>3</v>
      </c>
      <c r="C2" s="5" t="s">
        <v>4</v>
      </c>
      <c r="D2" s="5" t="s">
        <v>5</v>
      </c>
      <c r="E2" s="4" t="s">
        <v>9</v>
      </c>
      <c r="F2" s="3" t="s">
        <v>15</v>
      </c>
      <c r="G2" s="19" t="s">
        <v>120</v>
      </c>
      <c r="H2" s="15" t="s">
        <v>13</v>
      </c>
      <c r="I2" s="5" t="s">
        <v>11</v>
      </c>
      <c r="J2" s="5" t="s">
        <v>10</v>
      </c>
      <c r="K2" s="14" t="s">
        <v>12</v>
      </c>
      <c r="L2" s="5">
        <v>100</v>
      </c>
    </row>
    <row r="3" spans="1:12" ht="25" customHeight="1">
      <c r="A3" s="11" t="s">
        <v>16</v>
      </c>
      <c r="B3" s="5">
        <v>10</v>
      </c>
      <c r="C3" s="1">
        <v>8</v>
      </c>
      <c r="D3" s="1">
        <v>10</v>
      </c>
      <c r="E3" s="4">
        <v>30</v>
      </c>
      <c r="F3" s="21">
        <v>29.774000000000001</v>
      </c>
      <c r="G3" s="23">
        <f>IF(F3&gt;0, IF(F3&lt;2, 30, IF(F3&gt;100, 10, (1-(F3-2)/(100-2))*20+10)), 0)</f>
        <v>24.331836734693876</v>
      </c>
      <c r="H3" s="4">
        <v>5</v>
      </c>
      <c r="I3" s="4">
        <v>10</v>
      </c>
      <c r="J3" s="2">
        <v>0.39451265335083002</v>
      </c>
      <c r="K3" s="4">
        <v>5</v>
      </c>
      <c r="L3" s="3">
        <f t="shared" ref="L3:L66" si="0">IF(SUM(B3:E3,G3,H3:I3,K3)&lt;100, SUM(B3:E3,G3,H3:I3,K3),  100)</f>
        <v>100</v>
      </c>
    </row>
    <row r="4" spans="1:12" ht="25" customHeight="1">
      <c r="A4" s="11" t="s">
        <v>17</v>
      </c>
      <c r="B4" s="21">
        <v>8</v>
      </c>
      <c r="C4" s="21">
        <v>5</v>
      </c>
      <c r="D4" s="1">
        <v>5</v>
      </c>
      <c r="E4" s="4">
        <v>30</v>
      </c>
      <c r="F4" s="21">
        <v>136.96</v>
      </c>
      <c r="G4" s="23">
        <f t="shared" ref="G4:G67" si="1">IF(F4&gt;0, IF(F4&lt;2, 30, IF(F4&gt;100, 10, (1-(F4-2)/(100-2))*20+10)), 0)</f>
        <v>10</v>
      </c>
      <c r="H4" s="4">
        <v>5</v>
      </c>
      <c r="I4" s="4">
        <v>10</v>
      </c>
      <c r="J4" s="2">
        <v>4.8898220062255797E-2</v>
      </c>
      <c r="K4" s="4">
        <v>5</v>
      </c>
      <c r="L4" s="3">
        <f t="shared" si="0"/>
        <v>78</v>
      </c>
    </row>
    <row r="5" spans="1:12" ht="25" customHeight="1">
      <c r="A5" s="11" t="s">
        <v>18</v>
      </c>
      <c r="B5" s="21">
        <v>10</v>
      </c>
      <c r="C5" s="21">
        <v>0</v>
      </c>
      <c r="D5" s="1">
        <v>8</v>
      </c>
      <c r="E5" s="4">
        <v>30</v>
      </c>
      <c r="F5" s="21">
        <v>0.48299999999999998</v>
      </c>
      <c r="G5" s="23">
        <f t="shared" si="1"/>
        <v>30</v>
      </c>
      <c r="H5" s="4">
        <v>1.25</v>
      </c>
      <c r="I5" s="4">
        <v>10</v>
      </c>
      <c r="J5" s="2">
        <v>1.58665180206298E-2</v>
      </c>
      <c r="K5" s="4">
        <v>5</v>
      </c>
      <c r="L5" s="3">
        <f t="shared" si="0"/>
        <v>94.25</v>
      </c>
    </row>
    <row r="6" spans="1:12" ht="25" customHeight="1">
      <c r="A6" s="11" t="s">
        <v>19</v>
      </c>
      <c r="B6" s="21">
        <v>10</v>
      </c>
      <c r="C6" s="21">
        <v>10</v>
      </c>
      <c r="D6" s="1">
        <v>0</v>
      </c>
      <c r="E6" s="4">
        <v>30</v>
      </c>
      <c r="F6" s="3">
        <v>0</v>
      </c>
      <c r="G6" s="23">
        <f t="shared" si="1"/>
        <v>0</v>
      </c>
      <c r="H6" s="4">
        <v>5</v>
      </c>
      <c r="I6" s="4">
        <v>0</v>
      </c>
      <c r="J6" s="2">
        <v>0</v>
      </c>
      <c r="K6" s="4">
        <v>0</v>
      </c>
      <c r="L6" s="3">
        <f t="shared" si="0"/>
        <v>55</v>
      </c>
    </row>
    <row r="7" spans="1:12" ht="25" customHeight="1">
      <c r="A7" s="11" t="s">
        <v>20</v>
      </c>
      <c r="B7" s="21">
        <v>5</v>
      </c>
      <c r="C7" s="21">
        <v>8</v>
      </c>
      <c r="D7" s="1">
        <v>5</v>
      </c>
      <c r="E7" s="4">
        <v>30</v>
      </c>
      <c r="F7" s="3">
        <v>0</v>
      </c>
      <c r="G7" s="23">
        <f t="shared" si="1"/>
        <v>0</v>
      </c>
      <c r="H7" s="4">
        <v>5</v>
      </c>
      <c r="I7" s="4">
        <v>30</v>
      </c>
      <c r="J7" s="2">
        <v>0</v>
      </c>
      <c r="K7" s="4">
        <v>0</v>
      </c>
      <c r="L7" s="3">
        <f t="shared" si="0"/>
        <v>83</v>
      </c>
    </row>
    <row r="8" spans="1:12" ht="25" customHeight="1">
      <c r="A8" s="11" t="s">
        <v>21</v>
      </c>
      <c r="B8" s="21">
        <v>8</v>
      </c>
      <c r="C8" s="21">
        <v>8</v>
      </c>
      <c r="D8" s="1">
        <v>8</v>
      </c>
      <c r="E8" s="4">
        <v>30</v>
      </c>
      <c r="F8" s="21">
        <v>53.58</v>
      </c>
      <c r="G8" s="23">
        <f t="shared" si="1"/>
        <v>19.473469387755102</v>
      </c>
      <c r="H8" s="4">
        <v>5</v>
      </c>
      <c r="I8" s="4">
        <v>10</v>
      </c>
      <c r="J8" s="2">
        <v>8.4695816040038993E-3</v>
      </c>
      <c r="K8" s="4">
        <v>5</v>
      </c>
      <c r="L8" s="3">
        <f t="shared" si="0"/>
        <v>93.473469387755102</v>
      </c>
    </row>
    <row r="9" spans="1:12" ht="25" customHeight="1">
      <c r="A9" s="11" t="s">
        <v>22</v>
      </c>
      <c r="B9" s="21">
        <v>8</v>
      </c>
      <c r="C9" s="21">
        <v>0</v>
      </c>
      <c r="D9" s="1">
        <v>0</v>
      </c>
      <c r="E9" s="4">
        <v>30</v>
      </c>
      <c r="F9" s="21">
        <v>1.1835</v>
      </c>
      <c r="G9" s="23">
        <f t="shared" si="1"/>
        <v>30</v>
      </c>
      <c r="H9" s="4">
        <v>5</v>
      </c>
      <c r="I9" s="4">
        <v>10</v>
      </c>
      <c r="J9" s="2">
        <v>5.3303003311157199E-2</v>
      </c>
      <c r="K9" s="4">
        <v>5</v>
      </c>
      <c r="L9" s="3">
        <f t="shared" si="0"/>
        <v>88</v>
      </c>
    </row>
    <row r="10" spans="1:12" ht="25" customHeight="1">
      <c r="A10" s="11" t="s">
        <v>23</v>
      </c>
      <c r="B10" s="21">
        <v>10</v>
      </c>
      <c r="C10" s="21">
        <v>0</v>
      </c>
      <c r="D10" s="1">
        <v>0</v>
      </c>
      <c r="E10" s="4">
        <v>30</v>
      </c>
      <c r="F10" s="21">
        <v>116.31</v>
      </c>
      <c r="G10" s="23">
        <f t="shared" si="1"/>
        <v>10</v>
      </c>
      <c r="H10" s="4">
        <v>5</v>
      </c>
      <c r="I10" s="4">
        <v>10</v>
      </c>
      <c r="J10" s="2">
        <v>3.7192583084106397E-2</v>
      </c>
      <c r="K10" s="4">
        <v>5</v>
      </c>
      <c r="L10" s="3">
        <f t="shared" si="0"/>
        <v>70</v>
      </c>
    </row>
    <row r="11" spans="1:12" ht="25" customHeight="1">
      <c r="A11" s="11" t="s">
        <v>24</v>
      </c>
      <c r="B11" s="21">
        <v>5</v>
      </c>
      <c r="C11" s="21">
        <v>5</v>
      </c>
      <c r="D11" s="1">
        <v>5</v>
      </c>
      <c r="E11" s="4">
        <v>30</v>
      </c>
      <c r="F11" s="21">
        <v>5.6810999999999998</v>
      </c>
      <c r="G11" s="23">
        <f t="shared" si="1"/>
        <v>29.248755102040814</v>
      </c>
      <c r="H11" s="4">
        <v>5</v>
      </c>
      <c r="I11" s="4">
        <v>10</v>
      </c>
      <c r="J11" s="2">
        <v>1.6050577163696199E-2</v>
      </c>
      <c r="K11" s="4">
        <v>5</v>
      </c>
      <c r="L11" s="3">
        <f t="shared" si="0"/>
        <v>94.248755102040818</v>
      </c>
    </row>
    <row r="12" spans="1:12" ht="25" customHeight="1">
      <c r="A12" s="12" t="s">
        <v>25</v>
      </c>
      <c r="B12" s="21">
        <v>8</v>
      </c>
      <c r="C12" s="21">
        <v>8</v>
      </c>
      <c r="D12" s="1">
        <v>5</v>
      </c>
      <c r="E12" s="4">
        <v>30</v>
      </c>
      <c r="F12" s="21">
        <v>1.0487</v>
      </c>
      <c r="G12" s="23">
        <f t="shared" si="1"/>
        <v>30</v>
      </c>
      <c r="H12" s="4">
        <v>5</v>
      </c>
      <c r="I12" s="4">
        <v>0</v>
      </c>
      <c r="J12" s="2">
        <v>0</v>
      </c>
      <c r="K12" s="4">
        <v>0</v>
      </c>
      <c r="L12" s="3">
        <f t="shared" si="0"/>
        <v>86</v>
      </c>
    </row>
    <row r="13" spans="1:12" ht="25" customHeight="1">
      <c r="A13" s="11" t="s">
        <v>26</v>
      </c>
      <c r="B13" s="21">
        <v>8</v>
      </c>
      <c r="C13" s="21">
        <v>10</v>
      </c>
      <c r="D13" s="1">
        <v>0</v>
      </c>
      <c r="E13" s="4">
        <v>30</v>
      </c>
      <c r="F13" s="21">
        <v>1.0538000000000001</v>
      </c>
      <c r="G13" s="23">
        <f t="shared" si="1"/>
        <v>30</v>
      </c>
      <c r="H13" s="4">
        <v>5</v>
      </c>
      <c r="I13" s="4">
        <v>10</v>
      </c>
      <c r="J13" s="2">
        <v>5.37314414978027E-2</v>
      </c>
      <c r="K13" s="4">
        <v>5</v>
      </c>
      <c r="L13" s="3">
        <f t="shared" si="0"/>
        <v>98</v>
      </c>
    </row>
    <row r="14" spans="1:12" ht="25" customHeight="1">
      <c r="A14" s="11" t="s">
        <v>27</v>
      </c>
      <c r="B14" s="21">
        <v>10</v>
      </c>
      <c r="C14" s="21">
        <v>10</v>
      </c>
      <c r="D14" s="1">
        <v>8</v>
      </c>
      <c r="E14" s="4">
        <v>30</v>
      </c>
      <c r="F14" s="21">
        <v>15.304</v>
      </c>
      <c r="G14" s="23">
        <f t="shared" si="1"/>
        <v>27.284897959183674</v>
      </c>
      <c r="H14" s="4">
        <v>5</v>
      </c>
      <c r="I14" s="4">
        <v>10</v>
      </c>
      <c r="J14" s="2">
        <v>3.3642530441284103E-2</v>
      </c>
      <c r="K14" s="4">
        <v>5</v>
      </c>
      <c r="L14" s="3">
        <f t="shared" si="0"/>
        <v>100</v>
      </c>
    </row>
    <row r="15" spans="1:12" ht="25" customHeight="1">
      <c r="A15" s="11" t="s">
        <v>28</v>
      </c>
      <c r="B15" s="21">
        <v>10</v>
      </c>
      <c r="C15" s="21">
        <v>10</v>
      </c>
      <c r="D15" s="1">
        <v>10</v>
      </c>
      <c r="E15" s="4">
        <v>30</v>
      </c>
      <c r="F15" s="3">
        <v>0</v>
      </c>
      <c r="G15" s="23">
        <f t="shared" si="1"/>
        <v>0</v>
      </c>
      <c r="H15" s="4">
        <v>5</v>
      </c>
      <c r="I15" s="4">
        <v>0</v>
      </c>
      <c r="J15" s="2">
        <v>0</v>
      </c>
      <c r="K15" s="4">
        <v>0</v>
      </c>
      <c r="L15" s="3">
        <f t="shared" si="0"/>
        <v>65</v>
      </c>
    </row>
    <row r="16" spans="1:12" ht="25" customHeight="1">
      <c r="A16" s="11" t="s">
        <v>29</v>
      </c>
      <c r="B16" s="21">
        <v>5</v>
      </c>
      <c r="C16" s="21">
        <v>8</v>
      </c>
      <c r="D16" s="1">
        <v>10</v>
      </c>
      <c r="E16" s="4">
        <v>30</v>
      </c>
      <c r="F16" s="21">
        <v>1.5833999999999999</v>
      </c>
      <c r="G16" s="23">
        <f t="shared" si="1"/>
        <v>30</v>
      </c>
      <c r="H16" s="4">
        <v>5</v>
      </c>
      <c r="I16" s="4">
        <v>10</v>
      </c>
      <c r="J16" s="2">
        <v>4.5737743377685498E-2</v>
      </c>
      <c r="K16" s="4">
        <v>5</v>
      </c>
      <c r="L16" s="3">
        <f t="shared" si="0"/>
        <v>100</v>
      </c>
    </row>
    <row r="17" spans="1:12" ht="25" customHeight="1">
      <c r="A17" s="11" t="s">
        <v>30</v>
      </c>
      <c r="B17" s="21">
        <v>10</v>
      </c>
      <c r="C17" s="21">
        <v>7</v>
      </c>
      <c r="D17" s="1">
        <v>10</v>
      </c>
      <c r="E17" s="4">
        <v>30</v>
      </c>
      <c r="F17" s="21">
        <v>1.0692999999999999</v>
      </c>
      <c r="G17" s="23">
        <f t="shared" si="1"/>
        <v>30</v>
      </c>
      <c r="H17" s="4">
        <v>5</v>
      </c>
      <c r="I17" s="4">
        <v>10</v>
      </c>
      <c r="J17" s="2">
        <v>3.9601087570190402E-2</v>
      </c>
      <c r="K17" s="4">
        <v>5</v>
      </c>
      <c r="L17" s="3">
        <f t="shared" si="0"/>
        <v>100</v>
      </c>
    </row>
    <row r="18" spans="1:12" ht="25" customHeight="1">
      <c r="A18" s="22" t="s">
        <v>125</v>
      </c>
      <c r="B18" s="5">
        <v>9</v>
      </c>
      <c r="C18" s="1">
        <v>9</v>
      </c>
      <c r="D18" s="1">
        <v>8</v>
      </c>
      <c r="E18" s="4">
        <v>30</v>
      </c>
      <c r="F18" s="3">
        <v>22.295999999999999</v>
      </c>
      <c r="G18" s="23">
        <f t="shared" si="1"/>
        <v>25.857959183673469</v>
      </c>
      <c r="H18" s="4">
        <v>4</v>
      </c>
      <c r="I18" s="4">
        <v>10</v>
      </c>
      <c r="J18" s="2">
        <v>4.1200000000000001E-2</v>
      </c>
      <c r="K18" s="4">
        <v>4</v>
      </c>
      <c r="L18" s="3">
        <f t="shared" si="0"/>
        <v>99.857959183673472</v>
      </c>
    </row>
    <row r="19" spans="1:12" ht="25" customHeight="1">
      <c r="A19" s="11" t="s">
        <v>32</v>
      </c>
      <c r="B19" s="21">
        <v>8</v>
      </c>
      <c r="C19" s="21">
        <v>8</v>
      </c>
      <c r="D19" s="1">
        <v>0</v>
      </c>
      <c r="E19" s="4">
        <v>30</v>
      </c>
      <c r="F19" s="21">
        <v>39.323999999999998</v>
      </c>
      <c r="G19" s="23">
        <f t="shared" si="1"/>
        <v>22.382857142857144</v>
      </c>
      <c r="H19" s="4">
        <v>5</v>
      </c>
      <c r="I19" s="4">
        <v>0</v>
      </c>
      <c r="J19" s="2">
        <v>0</v>
      </c>
      <c r="K19" s="4">
        <v>0</v>
      </c>
      <c r="L19" s="3">
        <f t="shared" si="0"/>
        <v>73.382857142857148</v>
      </c>
    </row>
    <row r="20" spans="1:12" ht="25" customHeight="1">
      <c r="A20" s="11" t="s">
        <v>33</v>
      </c>
      <c r="B20" s="21">
        <v>8</v>
      </c>
      <c r="C20" s="21">
        <v>10</v>
      </c>
      <c r="D20" s="1">
        <v>10</v>
      </c>
      <c r="E20" s="4">
        <v>30</v>
      </c>
      <c r="F20" s="24">
        <v>1.175</v>
      </c>
      <c r="G20" s="23">
        <f t="shared" si="1"/>
        <v>30</v>
      </c>
      <c r="H20" s="4">
        <v>5</v>
      </c>
      <c r="I20" s="4">
        <v>10</v>
      </c>
      <c r="J20" s="2">
        <v>8.1699999999999995E-2</v>
      </c>
      <c r="K20" s="4">
        <v>5</v>
      </c>
      <c r="L20" s="3">
        <f t="shared" si="0"/>
        <v>100</v>
      </c>
    </row>
    <row r="21" spans="1:12" ht="25" customHeight="1">
      <c r="A21" s="11" t="s">
        <v>34</v>
      </c>
      <c r="B21" s="21">
        <v>10</v>
      </c>
      <c r="C21" s="21">
        <v>10</v>
      </c>
      <c r="D21" s="1">
        <v>3</v>
      </c>
      <c r="E21" s="4">
        <v>30</v>
      </c>
      <c r="F21" s="21">
        <v>0.65200000000000002</v>
      </c>
      <c r="G21" s="23">
        <f t="shared" si="1"/>
        <v>30</v>
      </c>
      <c r="H21" s="4">
        <v>5</v>
      </c>
      <c r="I21" s="4">
        <v>10</v>
      </c>
      <c r="J21" s="2">
        <v>4.7133922576904297E-2</v>
      </c>
      <c r="K21" s="4">
        <v>5</v>
      </c>
      <c r="L21" s="3">
        <f t="shared" si="0"/>
        <v>100</v>
      </c>
    </row>
    <row r="22" spans="1:12" ht="25" customHeight="1">
      <c r="A22" s="11" t="s">
        <v>35</v>
      </c>
      <c r="B22" s="21">
        <v>5</v>
      </c>
      <c r="C22" s="21">
        <v>3</v>
      </c>
      <c r="D22" s="1">
        <v>3</v>
      </c>
      <c r="E22" s="4">
        <v>30</v>
      </c>
      <c r="F22" s="21">
        <v>1.6819999999999999</v>
      </c>
      <c r="G22" s="23">
        <f t="shared" si="1"/>
        <v>30</v>
      </c>
      <c r="H22" s="4">
        <v>5</v>
      </c>
      <c r="I22" s="4">
        <v>10</v>
      </c>
      <c r="J22" s="2">
        <v>4.0718317031860303E-2</v>
      </c>
      <c r="K22" s="4">
        <v>5</v>
      </c>
      <c r="L22" s="3">
        <f t="shared" si="0"/>
        <v>91</v>
      </c>
    </row>
    <row r="23" spans="1:12" ht="25" customHeight="1">
      <c r="A23" s="11" t="s">
        <v>36</v>
      </c>
      <c r="B23" s="21">
        <v>10</v>
      </c>
      <c r="C23" s="21">
        <v>0</v>
      </c>
      <c r="D23" s="1">
        <v>10</v>
      </c>
      <c r="E23" s="4">
        <v>30</v>
      </c>
      <c r="F23" s="21">
        <v>0.17199999999999999</v>
      </c>
      <c r="G23" s="23">
        <f t="shared" si="1"/>
        <v>30</v>
      </c>
      <c r="H23" s="4">
        <v>5</v>
      </c>
      <c r="I23" s="4">
        <v>10</v>
      </c>
      <c r="J23" s="2">
        <v>1.6353368759155201E-2</v>
      </c>
      <c r="K23" s="4">
        <v>5</v>
      </c>
      <c r="L23" s="3">
        <f t="shared" si="0"/>
        <v>100</v>
      </c>
    </row>
    <row r="24" spans="1:12" ht="25" customHeight="1">
      <c r="A24" s="11" t="s">
        <v>38</v>
      </c>
      <c r="B24" s="21">
        <v>8</v>
      </c>
      <c r="C24" s="21">
        <v>8</v>
      </c>
      <c r="D24" s="1">
        <v>5</v>
      </c>
      <c r="E24" s="4">
        <v>30</v>
      </c>
      <c r="F24" s="3">
        <v>0</v>
      </c>
      <c r="G24" s="23">
        <f t="shared" si="1"/>
        <v>0</v>
      </c>
      <c r="H24" s="4">
        <v>5</v>
      </c>
      <c r="I24" s="4">
        <v>10</v>
      </c>
      <c r="J24" s="2">
        <v>5.2700519561767502E-2</v>
      </c>
      <c r="K24" s="4">
        <v>5</v>
      </c>
      <c r="L24" s="3">
        <f t="shared" si="0"/>
        <v>71</v>
      </c>
    </row>
    <row r="25" spans="1:12" ht="25" customHeight="1">
      <c r="A25" s="11" t="s">
        <v>39</v>
      </c>
      <c r="B25" s="21">
        <v>5</v>
      </c>
      <c r="C25" s="21">
        <v>8</v>
      </c>
      <c r="D25" s="1">
        <v>3</v>
      </c>
      <c r="E25" s="4">
        <v>30</v>
      </c>
      <c r="F25" s="21">
        <v>2.0127999999999999</v>
      </c>
      <c r="G25" s="23">
        <f t="shared" si="1"/>
        <v>29.997387755102039</v>
      </c>
      <c r="H25" s="4">
        <v>5</v>
      </c>
      <c r="I25" s="4">
        <v>0</v>
      </c>
      <c r="J25" s="2">
        <v>0</v>
      </c>
      <c r="K25" s="4">
        <v>0</v>
      </c>
      <c r="L25" s="3">
        <f t="shared" si="0"/>
        <v>80.997387755102039</v>
      </c>
    </row>
    <row r="26" spans="1:12" ht="25" customHeight="1">
      <c r="A26" s="11" t="s">
        <v>40</v>
      </c>
      <c r="B26" s="21">
        <v>10</v>
      </c>
      <c r="C26" s="21">
        <v>0</v>
      </c>
      <c r="D26" s="1">
        <v>0</v>
      </c>
      <c r="E26" s="4">
        <v>0</v>
      </c>
      <c r="F26" s="3">
        <v>0</v>
      </c>
      <c r="G26" s="23">
        <f t="shared" si="1"/>
        <v>0</v>
      </c>
      <c r="H26" s="4">
        <v>5</v>
      </c>
      <c r="I26" s="4">
        <v>0</v>
      </c>
      <c r="J26" s="2">
        <v>0</v>
      </c>
      <c r="K26" s="4">
        <v>0</v>
      </c>
      <c r="L26" s="3">
        <f t="shared" si="0"/>
        <v>15</v>
      </c>
    </row>
    <row r="27" spans="1:12" ht="25" customHeight="1">
      <c r="A27" s="11" t="s">
        <v>41</v>
      </c>
      <c r="B27" s="21">
        <v>3</v>
      </c>
      <c r="C27" s="21">
        <v>2</v>
      </c>
      <c r="D27" s="1">
        <v>3</v>
      </c>
      <c r="E27" s="4">
        <v>30</v>
      </c>
      <c r="F27" s="21">
        <v>1.0944</v>
      </c>
      <c r="G27" s="23">
        <f t="shared" si="1"/>
        <v>30</v>
      </c>
      <c r="H27" s="4">
        <v>5</v>
      </c>
      <c r="I27" s="4">
        <v>10</v>
      </c>
      <c r="J27" s="2">
        <v>8.8646411895751901E-3</v>
      </c>
      <c r="K27" s="4">
        <v>5</v>
      </c>
      <c r="L27" s="3">
        <f t="shared" si="0"/>
        <v>88</v>
      </c>
    </row>
    <row r="28" spans="1:12" ht="25" customHeight="1">
      <c r="A28" s="11" t="s">
        <v>42</v>
      </c>
      <c r="B28" s="21">
        <v>10</v>
      </c>
      <c r="C28" s="21">
        <v>10</v>
      </c>
      <c r="D28" s="1">
        <v>5</v>
      </c>
      <c r="E28" s="4">
        <v>30</v>
      </c>
      <c r="F28" s="21">
        <v>0.99399999999999999</v>
      </c>
      <c r="G28" s="23">
        <f t="shared" si="1"/>
        <v>30</v>
      </c>
      <c r="H28" s="4">
        <v>5</v>
      </c>
      <c r="I28" s="4">
        <v>10</v>
      </c>
      <c r="J28" s="2">
        <v>0.138386011123657</v>
      </c>
      <c r="K28" s="4">
        <v>5</v>
      </c>
      <c r="L28" s="3">
        <f t="shared" si="0"/>
        <v>100</v>
      </c>
    </row>
    <row r="29" spans="1:12" ht="25" customHeight="1">
      <c r="A29" s="11" t="s">
        <v>43</v>
      </c>
      <c r="B29" s="21">
        <v>5</v>
      </c>
      <c r="C29" s="21">
        <v>5</v>
      </c>
      <c r="D29" s="1">
        <v>5</v>
      </c>
      <c r="E29" s="4">
        <v>30</v>
      </c>
      <c r="F29" s="21">
        <v>108.16</v>
      </c>
      <c r="G29" s="23">
        <f t="shared" si="1"/>
        <v>10</v>
      </c>
      <c r="H29" s="4">
        <v>5</v>
      </c>
      <c r="I29" s="4">
        <v>0</v>
      </c>
      <c r="J29" s="2">
        <v>0</v>
      </c>
      <c r="K29" s="4">
        <v>0</v>
      </c>
      <c r="L29" s="3">
        <f t="shared" si="0"/>
        <v>60</v>
      </c>
    </row>
    <row r="30" spans="1:12" ht="25" customHeight="1">
      <c r="A30" s="11" t="s">
        <v>44</v>
      </c>
      <c r="B30" s="21">
        <v>10</v>
      </c>
      <c r="C30" s="21">
        <v>10</v>
      </c>
      <c r="D30" s="1">
        <v>10</v>
      </c>
      <c r="E30" s="4">
        <v>30</v>
      </c>
      <c r="F30" s="21">
        <v>0.40200000000000002</v>
      </c>
      <c r="G30" s="23">
        <f t="shared" si="1"/>
        <v>30</v>
      </c>
      <c r="H30" s="4">
        <v>5</v>
      </c>
      <c r="I30" s="4">
        <v>0</v>
      </c>
      <c r="J30" s="2">
        <v>0</v>
      </c>
      <c r="K30" s="4">
        <v>0</v>
      </c>
      <c r="L30" s="3">
        <f t="shared" si="0"/>
        <v>95</v>
      </c>
    </row>
    <row r="31" spans="1:12" ht="25" customHeight="1">
      <c r="A31" s="11" t="s">
        <v>45</v>
      </c>
      <c r="B31" s="21">
        <v>5</v>
      </c>
      <c r="C31" s="21">
        <v>3</v>
      </c>
      <c r="D31" s="1">
        <v>3</v>
      </c>
      <c r="E31" s="4">
        <v>30</v>
      </c>
      <c r="F31" s="21">
        <v>119.53</v>
      </c>
      <c r="G31" s="23">
        <f t="shared" si="1"/>
        <v>10</v>
      </c>
      <c r="H31" s="4">
        <v>5</v>
      </c>
      <c r="I31" s="4">
        <v>10</v>
      </c>
      <c r="J31" s="2">
        <v>0.17986798286437899</v>
      </c>
      <c r="K31" s="4">
        <v>5</v>
      </c>
      <c r="L31" s="3">
        <f t="shared" si="0"/>
        <v>71</v>
      </c>
    </row>
    <row r="32" spans="1:12" ht="25" customHeight="1">
      <c r="A32" s="11" t="s">
        <v>46</v>
      </c>
      <c r="B32" s="21">
        <v>10</v>
      </c>
      <c r="C32" s="21">
        <v>10</v>
      </c>
      <c r="D32" s="1">
        <v>10</v>
      </c>
      <c r="E32" s="4">
        <v>30</v>
      </c>
      <c r="F32" s="21">
        <v>0.34499999999999997</v>
      </c>
      <c r="G32" s="23">
        <f t="shared" si="1"/>
        <v>30</v>
      </c>
      <c r="H32" s="4">
        <v>5</v>
      </c>
      <c r="I32" s="4">
        <v>10</v>
      </c>
      <c r="J32" s="2">
        <v>4.9546718597412102E-2</v>
      </c>
      <c r="K32" s="4">
        <v>5</v>
      </c>
      <c r="L32" s="3">
        <f t="shared" si="0"/>
        <v>100</v>
      </c>
    </row>
    <row r="33" spans="1:12" ht="25" customHeight="1">
      <c r="A33" s="11" t="s">
        <v>47</v>
      </c>
      <c r="B33" s="21">
        <v>8</v>
      </c>
      <c r="C33" s="21">
        <v>5</v>
      </c>
      <c r="D33" s="1">
        <v>0</v>
      </c>
      <c r="E33" s="4">
        <v>30</v>
      </c>
      <c r="F33" s="21">
        <v>40.957999999999998</v>
      </c>
      <c r="G33" s="23">
        <f t="shared" si="1"/>
        <v>22.049387755102039</v>
      </c>
      <c r="H33" s="4">
        <v>5</v>
      </c>
      <c r="I33" s="4">
        <v>10</v>
      </c>
      <c r="J33" s="2">
        <v>2.69570350646972E-2</v>
      </c>
      <c r="K33" s="4">
        <v>5</v>
      </c>
      <c r="L33" s="3">
        <f t="shared" si="0"/>
        <v>85.049387755102032</v>
      </c>
    </row>
    <row r="34" spans="1:12" ht="25" customHeight="1">
      <c r="A34" s="11" t="s">
        <v>48</v>
      </c>
      <c r="B34" s="21">
        <v>10</v>
      </c>
      <c r="C34" s="21">
        <v>10</v>
      </c>
      <c r="D34" s="1">
        <v>10</v>
      </c>
      <c r="E34" s="4">
        <v>30</v>
      </c>
      <c r="F34" s="21">
        <v>1.0691999999999999</v>
      </c>
      <c r="G34" s="23">
        <f t="shared" si="1"/>
        <v>30</v>
      </c>
      <c r="H34" s="4">
        <v>5</v>
      </c>
      <c r="I34" s="4">
        <v>0</v>
      </c>
      <c r="J34" s="2">
        <v>0</v>
      </c>
      <c r="K34" s="4">
        <v>0</v>
      </c>
      <c r="L34" s="3">
        <f t="shared" si="0"/>
        <v>95</v>
      </c>
    </row>
    <row r="35" spans="1:12" ht="25" customHeight="1">
      <c r="A35" s="11" t="s">
        <v>49</v>
      </c>
      <c r="B35" s="21">
        <v>10</v>
      </c>
      <c r="C35" s="21">
        <v>8</v>
      </c>
      <c r="D35" s="1">
        <v>5</v>
      </c>
      <c r="E35" s="4">
        <v>0</v>
      </c>
      <c r="F35" s="3">
        <v>0</v>
      </c>
      <c r="G35" s="23">
        <f t="shared" si="1"/>
        <v>0</v>
      </c>
      <c r="H35" s="4">
        <v>5</v>
      </c>
      <c r="I35" s="4">
        <v>0</v>
      </c>
      <c r="J35" s="2">
        <v>0</v>
      </c>
      <c r="K35" s="4">
        <v>0</v>
      </c>
      <c r="L35" s="3">
        <f t="shared" si="0"/>
        <v>28</v>
      </c>
    </row>
    <row r="36" spans="1:12" ht="25" customHeight="1">
      <c r="A36" s="11" t="s">
        <v>50</v>
      </c>
      <c r="B36" s="21">
        <v>10</v>
      </c>
      <c r="C36" s="21">
        <v>8</v>
      </c>
      <c r="D36" s="1">
        <v>0</v>
      </c>
      <c r="E36" s="4">
        <v>30</v>
      </c>
      <c r="F36" s="21">
        <v>83.143000000000001</v>
      </c>
      <c r="G36" s="23">
        <f t="shared" si="1"/>
        <v>13.440204081632654</v>
      </c>
      <c r="H36" s="4">
        <v>5</v>
      </c>
      <c r="I36" s="4">
        <v>10</v>
      </c>
      <c r="J36" s="2">
        <v>4.2366027832031201E-2</v>
      </c>
      <c r="K36" s="4">
        <v>5</v>
      </c>
      <c r="L36" s="3">
        <f t="shared" si="0"/>
        <v>81.440204081632658</v>
      </c>
    </row>
    <row r="37" spans="1:12" ht="25" customHeight="1">
      <c r="A37" s="11" t="s">
        <v>51</v>
      </c>
      <c r="B37" s="21">
        <v>8</v>
      </c>
      <c r="C37" s="21">
        <v>5</v>
      </c>
      <c r="D37" s="1">
        <v>0</v>
      </c>
      <c r="E37" s="4">
        <v>30</v>
      </c>
      <c r="F37" s="21">
        <v>1.6818</v>
      </c>
      <c r="G37" s="23">
        <f t="shared" si="1"/>
        <v>30</v>
      </c>
      <c r="H37" s="4">
        <v>5</v>
      </c>
      <c r="I37" s="4">
        <v>10</v>
      </c>
      <c r="J37" s="2">
        <v>2.32050418853759E-2</v>
      </c>
      <c r="K37" s="4">
        <v>5</v>
      </c>
      <c r="L37" s="3">
        <f t="shared" si="0"/>
        <v>93</v>
      </c>
    </row>
    <row r="38" spans="1:12" ht="25" customHeight="1">
      <c r="A38" s="11" t="s">
        <v>52</v>
      </c>
      <c r="B38" s="21">
        <v>10</v>
      </c>
      <c r="C38" s="21">
        <v>10</v>
      </c>
      <c r="D38" s="1">
        <v>10</v>
      </c>
      <c r="E38" s="4">
        <v>30</v>
      </c>
      <c r="F38" s="21">
        <v>12.138</v>
      </c>
      <c r="G38" s="23">
        <f t="shared" si="1"/>
        <v>27.931020408163263</v>
      </c>
      <c r="H38" s="4">
        <v>5</v>
      </c>
      <c r="I38" s="4">
        <v>0</v>
      </c>
      <c r="J38" s="2">
        <v>0</v>
      </c>
      <c r="K38" s="4">
        <v>0</v>
      </c>
      <c r="L38" s="3">
        <f t="shared" si="0"/>
        <v>92.931020408163263</v>
      </c>
    </row>
    <row r="39" spans="1:12" ht="25" customHeight="1">
      <c r="A39" s="11" t="s">
        <v>53</v>
      </c>
      <c r="B39" s="21">
        <v>10</v>
      </c>
      <c r="C39" s="21">
        <v>10</v>
      </c>
      <c r="D39" s="1">
        <v>10</v>
      </c>
      <c r="E39" s="4">
        <v>30</v>
      </c>
      <c r="F39" s="21">
        <v>0.85</v>
      </c>
      <c r="G39" s="23">
        <f t="shared" si="1"/>
        <v>30</v>
      </c>
      <c r="H39" s="4">
        <v>5</v>
      </c>
      <c r="I39" s="4">
        <v>10</v>
      </c>
      <c r="J39" s="2">
        <v>5.8892011642455999E-2</v>
      </c>
      <c r="K39" s="4">
        <v>5</v>
      </c>
      <c r="L39" s="3">
        <f t="shared" si="0"/>
        <v>100</v>
      </c>
    </row>
    <row r="40" spans="1:12" ht="25" customHeight="1">
      <c r="A40" s="11" t="s">
        <v>54</v>
      </c>
      <c r="B40" s="21">
        <v>10</v>
      </c>
      <c r="C40" s="21">
        <v>10</v>
      </c>
      <c r="D40" s="1">
        <v>8</v>
      </c>
      <c r="E40" s="4">
        <v>30</v>
      </c>
      <c r="F40" s="3">
        <v>0</v>
      </c>
      <c r="G40" s="23">
        <f t="shared" si="1"/>
        <v>0</v>
      </c>
      <c r="H40" s="4">
        <v>5</v>
      </c>
      <c r="I40" s="4">
        <v>0</v>
      </c>
      <c r="J40" s="2">
        <v>0</v>
      </c>
      <c r="K40" s="4">
        <v>0</v>
      </c>
      <c r="L40" s="3">
        <f t="shared" si="0"/>
        <v>63</v>
      </c>
    </row>
    <row r="41" spans="1:12" ht="25" customHeight="1">
      <c r="A41" s="11" t="s">
        <v>55</v>
      </c>
      <c r="B41" s="21">
        <v>10</v>
      </c>
      <c r="C41" s="21">
        <v>10</v>
      </c>
      <c r="D41" s="1">
        <v>8</v>
      </c>
      <c r="E41" s="4">
        <v>30</v>
      </c>
      <c r="F41" s="21">
        <v>13.052</v>
      </c>
      <c r="G41" s="23">
        <f t="shared" si="1"/>
        <v>27.744489795918369</v>
      </c>
      <c r="H41" s="4">
        <v>5</v>
      </c>
      <c r="I41" s="4">
        <v>10</v>
      </c>
      <c r="J41" s="2">
        <v>5.8627367019653299E-2</v>
      </c>
      <c r="K41" s="4">
        <v>5</v>
      </c>
      <c r="L41" s="3">
        <f t="shared" si="0"/>
        <v>100</v>
      </c>
    </row>
    <row r="42" spans="1:12" ht="25" customHeight="1">
      <c r="A42" s="11" t="s">
        <v>56</v>
      </c>
      <c r="B42" s="21">
        <v>10</v>
      </c>
      <c r="C42" s="21">
        <v>8</v>
      </c>
      <c r="D42" s="1">
        <v>0</v>
      </c>
      <c r="E42" s="4">
        <v>30</v>
      </c>
      <c r="F42" s="21">
        <v>1.7337</v>
      </c>
      <c r="G42" s="23">
        <f t="shared" si="1"/>
        <v>30</v>
      </c>
      <c r="H42" s="4">
        <v>5</v>
      </c>
      <c r="I42" s="4">
        <v>10</v>
      </c>
      <c r="J42" s="2">
        <v>7.2960853576660104E-3</v>
      </c>
      <c r="K42" s="4">
        <v>5</v>
      </c>
      <c r="L42" s="3">
        <f t="shared" si="0"/>
        <v>98</v>
      </c>
    </row>
    <row r="43" spans="1:12" ht="25" customHeight="1">
      <c r="A43" s="11" t="s">
        <v>57</v>
      </c>
      <c r="B43" s="21">
        <v>10</v>
      </c>
      <c r="C43" s="21">
        <v>10</v>
      </c>
      <c r="D43" s="1">
        <v>8</v>
      </c>
      <c r="E43" s="4">
        <v>30</v>
      </c>
      <c r="F43" s="21">
        <v>56.232999999999997</v>
      </c>
      <c r="G43" s="23">
        <f t="shared" si="1"/>
        <v>18.932040816326534</v>
      </c>
      <c r="H43" s="4">
        <v>5</v>
      </c>
      <c r="I43" s="4">
        <v>0</v>
      </c>
      <c r="J43" s="2">
        <v>0</v>
      </c>
      <c r="K43" s="4">
        <v>0</v>
      </c>
      <c r="L43" s="3">
        <f t="shared" si="0"/>
        <v>81.932040816326534</v>
      </c>
    </row>
    <row r="44" spans="1:12" ht="25" customHeight="1">
      <c r="A44" s="11" t="s">
        <v>58</v>
      </c>
      <c r="B44" s="21">
        <v>8</v>
      </c>
      <c r="C44" s="21">
        <v>2</v>
      </c>
      <c r="D44" s="1">
        <v>5</v>
      </c>
      <c r="E44" s="4">
        <v>0</v>
      </c>
      <c r="F44" s="3">
        <v>0</v>
      </c>
      <c r="G44" s="23">
        <f t="shared" si="1"/>
        <v>0</v>
      </c>
      <c r="H44" s="4">
        <v>5</v>
      </c>
      <c r="I44" s="4">
        <v>0</v>
      </c>
      <c r="J44" s="2">
        <v>0</v>
      </c>
      <c r="K44" s="4">
        <v>0</v>
      </c>
      <c r="L44" s="3">
        <f t="shared" si="0"/>
        <v>20</v>
      </c>
    </row>
    <row r="45" spans="1:12" ht="25" customHeight="1">
      <c r="A45" s="11" t="s">
        <v>59</v>
      </c>
      <c r="B45" s="21">
        <v>10</v>
      </c>
      <c r="C45" s="21">
        <v>10</v>
      </c>
      <c r="D45" s="1">
        <v>8</v>
      </c>
      <c r="E45" s="4">
        <v>0</v>
      </c>
      <c r="F45" s="3">
        <v>0</v>
      </c>
      <c r="G45" s="23">
        <f t="shared" si="1"/>
        <v>0</v>
      </c>
      <c r="H45" s="4">
        <v>5</v>
      </c>
      <c r="I45" s="4">
        <v>0</v>
      </c>
      <c r="J45" s="2">
        <v>0</v>
      </c>
      <c r="K45" s="4">
        <v>0</v>
      </c>
      <c r="L45" s="3">
        <f t="shared" si="0"/>
        <v>33</v>
      </c>
    </row>
    <row r="46" spans="1:12" ht="25" customHeight="1">
      <c r="A46" s="11" t="s">
        <v>60</v>
      </c>
      <c r="B46" s="21">
        <v>10</v>
      </c>
      <c r="C46" s="21">
        <v>10</v>
      </c>
      <c r="D46" s="1">
        <v>10</v>
      </c>
      <c r="E46" s="4">
        <v>30</v>
      </c>
      <c r="F46" s="21">
        <v>1.1318999999999999</v>
      </c>
      <c r="G46" s="23">
        <f t="shared" si="1"/>
        <v>30</v>
      </c>
      <c r="H46" s="4">
        <v>5</v>
      </c>
      <c r="I46" s="4">
        <v>10</v>
      </c>
      <c r="J46" s="2">
        <v>4.5100000000000001E-2</v>
      </c>
      <c r="K46" s="4">
        <v>5</v>
      </c>
      <c r="L46" s="3">
        <f t="shared" si="0"/>
        <v>100</v>
      </c>
    </row>
    <row r="47" spans="1:12" ht="25" customHeight="1">
      <c r="A47" s="11" t="s">
        <v>61</v>
      </c>
      <c r="B47" s="21">
        <v>10</v>
      </c>
      <c r="C47" s="21">
        <v>0</v>
      </c>
      <c r="D47" s="1">
        <v>5</v>
      </c>
      <c r="E47" s="4">
        <v>0</v>
      </c>
      <c r="F47" s="3">
        <v>0</v>
      </c>
      <c r="G47" s="23">
        <f t="shared" si="1"/>
        <v>0</v>
      </c>
      <c r="H47" s="4">
        <v>5</v>
      </c>
      <c r="I47" s="4">
        <v>0</v>
      </c>
      <c r="J47" s="2">
        <v>0</v>
      </c>
      <c r="K47" s="4">
        <v>0</v>
      </c>
      <c r="L47" s="3">
        <f t="shared" si="0"/>
        <v>20</v>
      </c>
    </row>
    <row r="48" spans="1:12" ht="25" customHeight="1">
      <c r="A48" s="11" t="s">
        <v>62</v>
      </c>
      <c r="B48" s="21">
        <v>10</v>
      </c>
      <c r="C48" s="21">
        <v>5</v>
      </c>
      <c r="D48" s="1">
        <v>5</v>
      </c>
      <c r="E48" s="4">
        <v>30</v>
      </c>
      <c r="F48" s="3">
        <v>0</v>
      </c>
      <c r="G48" s="23">
        <f t="shared" si="1"/>
        <v>0</v>
      </c>
      <c r="H48" s="4">
        <v>5</v>
      </c>
      <c r="I48" s="4">
        <v>10</v>
      </c>
      <c r="J48" s="2">
        <v>0</v>
      </c>
      <c r="K48" s="4">
        <v>5</v>
      </c>
      <c r="L48" s="3">
        <f t="shared" si="0"/>
        <v>70</v>
      </c>
    </row>
    <row r="49" spans="1:243" ht="25" customHeight="1">
      <c r="A49" s="11" t="s">
        <v>63</v>
      </c>
      <c r="B49" s="21">
        <v>8</v>
      </c>
      <c r="C49" s="21">
        <v>3</v>
      </c>
      <c r="D49" s="1">
        <v>3</v>
      </c>
      <c r="E49" s="4">
        <v>0</v>
      </c>
      <c r="F49" s="3">
        <v>0</v>
      </c>
      <c r="G49" s="23">
        <f t="shared" si="1"/>
        <v>0</v>
      </c>
      <c r="H49" s="4">
        <v>3</v>
      </c>
      <c r="I49" s="4">
        <v>0</v>
      </c>
      <c r="J49" s="2">
        <v>0</v>
      </c>
      <c r="K49" s="4">
        <v>3</v>
      </c>
      <c r="L49" s="3">
        <f t="shared" si="0"/>
        <v>20</v>
      </c>
    </row>
    <row r="50" spans="1:243" ht="25" customHeight="1">
      <c r="A50" s="11" t="s">
        <v>64</v>
      </c>
      <c r="B50" s="21">
        <v>10</v>
      </c>
      <c r="C50" s="26">
        <v>10</v>
      </c>
      <c r="D50" s="1">
        <v>8</v>
      </c>
      <c r="E50" s="4">
        <v>30</v>
      </c>
      <c r="F50" s="21">
        <v>14.272</v>
      </c>
      <c r="G50" s="23">
        <f t="shared" si="1"/>
        <v>27.495510204081633</v>
      </c>
      <c r="H50" s="4">
        <v>5</v>
      </c>
      <c r="I50" s="4">
        <v>10</v>
      </c>
      <c r="J50" s="2">
        <v>0.48080000000000001</v>
      </c>
      <c r="K50" s="4">
        <v>5</v>
      </c>
      <c r="L50" s="3">
        <f t="shared" si="0"/>
        <v>100</v>
      </c>
      <c r="IG50" s="7"/>
      <c r="IH50" s="7"/>
      <c r="II50" s="7"/>
    </row>
    <row r="51" spans="1:243" ht="25" customHeight="1">
      <c r="A51" s="11" t="s">
        <v>65</v>
      </c>
      <c r="B51" s="21">
        <v>8</v>
      </c>
      <c r="C51" s="27">
        <v>8</v>
      </c>
      <c r="D51" s="1">
        <v>5</v>
      </c>
      <c r="E51" s="4">
        <v>30</v>
      </c>
      <c r="F51" s="21">
        <v>110.16</v>
      </c>
      <c r="G51" s="23">
        <f t="shared" si="1"/>
        <v>10</v>
      </c>
      <c r="H51" s="4">
        <v>5</v>
      </c>
      <c r="I51" s="4">
        <v>10</v>
      </c>
      <c r="J51" s="2">
        <v>0.72140000000000004</v>
      </c>
      <c r="K51" s="4">
        <v>5</v>
      </c>
      <c r="L51" s="3">
        <f t="shared" si="0"/>
        <v>81</v>
      </c>
      <c r="IG51" s="7"/>
      <c r="IH51" s="7"/>
      <c r="II51" s="7"/>
    </row>
    <row r="52" spans="1:243" ht="25" customHeight="1">
      <c r="A52" s="11" t="s">
        <v>66</v>
      </c>
      <c r="B52" s="21">
        <v>5</v>
      </c>
      <c r="C52" s="26">
        <v>5</v>
      </c>
      <c r="D52" s="1">
        <v>3</v>
      </c>
      <c r="E52" s="4">
        <v>30</v>
      </c>
      <c r="F52" s="21">
        <v>1.0031000000000001</v>
      </c>
      <c r="G52" s="23">
        <f t="shared" si="1"/>
        <v>30</v>
      </c>
      <c r="H52" s="4">
        <v>5</v>
      </c>
      <c r="I52" s="4">
        <v>10</v>
      </c>
      <c r="J52" s="2">
        <v>6.8999999999999999E-3</v>
      </c>
      <c r="K52" s="4">
        <v>5</v>
      </c>
      <c r="L52" s="3">
        <f t="shared" si="0"/>
        <v>93</v>
      </c>
      <c r="IG52" s="7"/>
      <c r="IH52" s="7"/>
      <c r="II52" s="7"/>
    </row>
    <row r="53" spans="1:243" ht="25" customHeight="1">
      <c r="A53" s="11" t="s">
        <v>67</v>
      </c>
      <c r="B53" s="21">
        <v>10</v>
      </c>
      <c r="C53" s="26">
        <v>10</v>
      </c>
      <c r="D53" s="1">
        <v>10</v>
      </c>
      <c r="E53" s="4">
        <v>0</v>
      </c>
      <c r="F53" s="3">
        <v>0</v>
      </c>
      <c r="G53" s="23">
        <f t="shared" si="1"/>
        <v>0</v>
      </c>
      <c r="H53" s="4">
        <v>5</v>
      </c>
      <c r="I53" s="4">
        <v>0</v>
      </c>
      <c r="J53" s="2">
        <v>0</v>
      </c>
      <c r="K53" s="4">
        <v>5</v>
      </c>
      <c r="L53" s="3">
        <f t="shared" si="0"/>
        <v>40</v>
      </c>
      <c r="IG53" s="7"/>
      <c r="IH53" s="7"/>
      <c r="II53" s="7"/>
    </row>
    <row r="54" spans="1:243" ht="25" customHeight="1">
      <c r="A54" s="11" t="s">
        <v>68</v>
      </c>
      <c r="B54" s="21">
        <v>8</v>
      </c>
      <c r="C54" s="26">
        <v>0</v>
      </c>
      <c r="D54" s="1">
        <v>0</v>
      </c>
      <c r="E54" s="4">
        <v>0</v>
      </c>
      <c r="F54" s="3">
        <v>0</v>
      </c>
      <c r="G54" s="23">
        <f t="shared" si="1"/>
        <v>0</v>
      </c>
      <c r="H54" s="4">
        <v>5</v>
      </c>
      <c r="I54" s="4">
        <v>0</v>
      </c>
      <c r="J54" s="2">
        <v>0</v>
      </c>
      <c r="K54" s="4">
        <v>0</v>
      </c>
      <c r="L54" s="3">
        <f t="shared" si="0"/>
        <v>13</v>
      </c>
      <c r="IG54" s="7"/>
      <c r="IH54" s="7"/>
      <c r="II54" s="7"/>
    </row>
    <row r="55" spans="1:243" ht="25" customHeight="1">
      <c r="A55" s="25" t="s">
        <v>126</v>
      </c>
      <c r="B55" s="25">
        <v>9</v>
      </c>
      <c r="C55" s="25">
        <v>9</v>
      </c>
      <c r="D55" s="25">
        <v>8</v>
      </c>
      <c r="E55" s="25">
        <v>30</v>
      </c>
      <c r="F55" s="25">
        <v>0.92820000000000003</v>
      </c>
      <c r="G55" s="23">
        <f t="shared" si="1"/>
        <v>30</v>
      </c>
      <c r="H55" s="25">
        <v>4.5</v>
      </c>
      <c r="I55" s="25">
        <v>10</v>
      </c>
      <c r="J55" s="25">
        <v>0</v>
      </c>
      <c r="K55" s="25">
        <v>4.5</v>
      </c>
      <c r="L55" s="3">
        <f t="shared" si="0"/>
        <v>100</v>
      </c>
      <c r="IG55" s="7"/>
      <c r="IH55" s="7"/>
      <c r="II55" s="7"/>
    </row>
    <row r="56" spans="1:243" ht="25" customHeight="1">
      <c r="A56" s="11" t="s">
        <v>69</v>
      </c>
      <c r="B56" s="21">
        <v>8</v>
      </c>
      <c r="C56" s="21">
        <v>5</v>
      </c>
      <c r="D56" s="1">
        <v>5</v>
      </c>
      <c r="E56" s="4">
        <v>30</v>
      </c>
      <c r="F56" s="21">
        <v>79.941000000000003</v>
      </c>
      <c r="G56" s="23">
        <f t="shared" si="1"/>
        <v>14.093673469387756</v>
      </c>
      <c r="H56" s="4">
        <v>5</v>
      </c>
      <c r="I56" s="4">
        <v>10</v>
      </c>
      <c r="J56" s="2">
        <v>8.0999999999999996E-3</v>
      </c>
      <c r="K56" s="4">
        <v>5</v>
      </c>
      <c r="L56" s="3">
        <f t="shared" si="0"/>
        <v>82.093673469387753</v>
      </c>
      <c r="IG56" s="7"/>
      <c r="IH56" s="7"/>
      <c r="II56" s="7"/>
    </row>
    <row r="57" spans="1:243" ht="25" customHeight="1">
      <c r="A57" s="11" t="s">
        <v>70</v>
      </c>
      <c r="B57" s="21">
        <v>8</v>
      </c>
      <c r="C57" s="26">
        <v>5</v>
      </c>
      <c r="D57" s="1">
        <v>5</v>
      </c>
      <c r="E57" s="4">
        <v>30</v>
      </c>
      <c r="F57" s="3">
        <v>0</v>
      </c>
      <c r="G57" s="23">
        <f t="shared" si="1"/>
        <v>0</v>
      </c>
      <c r="H57" s="4">
        <v>5</v>
      </c>
      <c r="I57" s="4">
        <v>10</v>
      </c>
      <c r="J57" s="2">
        <v>1.0281439999999999</v>
      </c>
      <c r="K57" s="4">
        <v>4.5</v>
      </c>
      <c r="L57" s="3">
        <f t="shared" si="0"/>
        <v>67.5</v>
      </c>
      <c r="IG57" s="7"/>
      <c r="IH57" s="7"/>
      <c r="II57" s="7"/>
    </row>
    <row r="58" spans="1:243" ht="25" customHeight="1">
      <c r="A58" s="11" t="s">
        <v>71</v>
      </c>
      <c r="B58" s="28">
        <v>27</v>
      </c>
      <c r="C58" s="29"/>
      <c r="D58" s="30"/>
      <c r="E58" s="4">
        <v>30</v>
      </c>
      <c r="F58" s="17">
        <v>83.125</v>
      </c>
      <c r="G58" s="23">
        <f t="shared" si="1"/>
        <v>13.443877551020408</v>
      </c>
      <c r="H58" s="4">
        <v>4.5</v>
      </c>
      <c r="I58" s="4">
        <v>10</v>
      </c>
      <c r="J58" s="2">
        <v>0.16397200000000001</v>
      </c>
      <c r="K58" s="4">
        <v>4.5</v>
      </c>
      <c r="L58" s="3">
        <f t="shared" si="0"/>
        <v>89.443877551020407</v>
      </c>
      <c r="IG58" s="7"/>
      <c r="IH58" s="7"/>
      <c r="II58" s="7"/>
    </row>
    <row r="59" spans="1:243" ht="25" customHeight="1">
      <c r="A59" s="11" t="s">
        <v>72</v>
      </c>
      <c r="B59" s="28">
        <v>30</v>
      </c>
      <c r="C59" s="29"/>
      <c r="D59" s="30"/>
      <c r="E59" s="4">
        <v>30</v>
      </c>
      <c r="F59" s="17">
        <v>86.150999999999996</v>
      </c>
      <c r="G59" s="23">
        <f t="shared" si="1"/>
        <v>12.826326530612246</v>
      </c>
      <c r="H59" s="4">
        <v>5</v>
      </c>
      <c r="I59" s="4">
        <v>10</v>
      </c>
      <c r="J59" s="2">
        <v>0.79987600000000003</v>
      </c>
      <c r="K59" s="4">
        <v>2.5</v>
      </c>
      <c r="L59" s="3">
        <f t="shared" si="0"/>
        <v>90.326326530612249</v>
      </c>
      <c r="IG59" s="7"/>
      <c r="IH59" s="7"/>
      <c r="II59" s="7"/>
    </row>
    <row r="60" spans="1:243" ht="25" customHeight="1">
      <c r="A60" s="11" t="s">
        <v>73</v>
      </c>
      <c r="B60" s="28">
        <v>30</v>
      </c>
      <c r="C60" s="29"/>
      <c r="D60" s="30"/>
      <c r="E60" s="4">
        <v>30</v>
      </c>
      <c r="F60" s="17">
        <v>11.093</v>
      </c>
      <c r="G60" s="23">
        <f t="shared" si="1"/>
        <v>28.144285714285715</v>
      </c>
      <c r="H60" s="4">
        <v>5</v>
      </c>
      <c r="I60" s="4">
        <v>0</v>
      </c>
      <c r="J60" s="2">
        <v>5.2023E-2</v>
      </c>
      <c r="K60" s="4">
        <v>2.5</v>
      </c>
      <c r="L60" s="3">
        <f t="shared" si="0"/>
        <v>95.644285714285715</v>
      </c>
      <c r="IG60" s="7"/>
      <c r="IH60" s="7"/>
      <c r="II60" s="7"/>
    </row>
    <row r="61" spans="1:243" ht="25" customHeight="1">
      <c r="A61" s="11" t="s">
        <v>74</v>
      </c>
      <c r="B61" s="28">
        <v>24</v>
      </c>
      <c r="C61" s="29"/>
      <c r="D61" s="30"/>
      <c r="E61" s="4">
        <v>30</v>
      </c>
      <c r="F61" s="17">
        <v>157.71</v>
      </c>
      <c r="G61" s="23">
        <f t="shared" si="1"/>
        <v>10</v>
      </c>
      <c r="H61" s="4">
        <v>5</v>
      </c>
      <c r="I61" s="4">
        <v>0</v>
      </c>
      <c r="J61" s="2">
        <v>0</v>
      </c>
      <c r="K61" s="4">
        <v>2.5</v>
      </c>
      <c r="L61" s="3">
        <f t="shared" si="0"/>
        <v>71.5</v>
      </c>
      <c r="IG61" s="7"/>
      <c r="IH61" s="7"/>
      <c r="II61" s="7"/>
    </row>
    <row r="62" spans="1:243" ht="25" customHeight="1">
      <c r="A62" s="11" t="s">
        <v>75</v>
      </c>
      <c r="B62" s="28">
        <v>24</v>
      </c>
      <c r="C62" s="29"/>
      <c r="D62" s="30"/>
      <c r="E62" s="4">
        <v>0</v>
      </c>
      <c r="F62" s="17">
        <v>0</v>
      </c>
      <c r="G62" s="23">
        <f t="shared" si="1"/>
        <v>0</v>
      </c>
      <c r="H62" s="4">
        <v>2.5</v>
      </c>
      <c r="I62" s="4">
        <v>0</v>
      </c>
      <c r="J62" s="2">
        <v>0</v>
      </c>
      <c r="K62" s="4">
        <v>2.5</v>
      </c>
      <c r="L62" s="3">
        <f t="shared" si="0"/>
        <v>29</v>
      </c>
      <c r="IG62" s="7"/>
      <c r="IH62" s="7"/>
      <c r="II62" s="7"/>
    </row>
    <row r="63" spans="1:243" ht="25" customHeight="1">
      <c r="A63" s="11" t="s">
        <v>76</v>
      </c>
      <c r="B63" s="28">
        <v>24</v>
      </c>
      <c r="C63" s="29"/>
      <c r="D63" s="30"/>
      <c r="E63" s="4">
        <v>0</v>
      </c>
      <c r="F63" s="17">
        <v>0</v>
      </c>
      <c r="G63" s="23">
        <f t="shared" si="1"/>
        <v>0</v>
      </c>
      <c r="H63" s="4">
        <v>2.5</v>
      </c>
      <c r="I63" s="4">
        <v>0</v>
      </c>
      <c r="J63" s="2">
        <v>1.0291E-2</v>
      </c>
      <c r="K63" s="4">
        <v>2.5</v>
      </c>
      <c r="L63" s="3">
        <f t="shared" si="0"/>
        <v>29</v>
      </c>
      <c r="IG63" s="7"/>
      <c r="IH63" s="7"/>
      <c r="II63" s="7"/>
    </row>
    <row r="64" spans="1:243" ht="25" customHeight="1">
      <c r="A64" s="11" t="s">
        <v>77</v>
      </c>
      <c r="B64" s="28">
        <v>21</v>
      </c>
      <c r="C64" s="29"/>
      <c r="D64" s="30"/>
      <c r="E64" s="4">
        <v>0</v>
      </c>
      <c r="F64" s="17">
        <v>0</v>
      </c>
      <c r="G64" s="23">
        <f t="shared" si="1"/>
        <v>0</v>
      </c>
      <c r="H64" s="4">
        <v>2.5</v>
      </c>
      <c r="I64" s="4">
        <v>0</v>
      </c>
      <c r="J64" s="2">
        <v>0</v>
      </c>
      <c r="K64" s="4">
        <v>2.5</v>
      </c>
      <c r="L64" s="3">
        <f t="shared" si="0"/>
        <v>26</v>
      </c>
      <c r="IG64" s="7"/>
      <c r="IH64" s="7"/>
      <c r="II64" s="7"/>
    </row>
    <row r="65" spans="1:243" ht="25" customHeight="1">
      <c r="A65" s="11" t="s">
        <v>78</v>
      </c>
      <c r="B65" s="28">
        <v>24</v>
      </c>
      <c r="C65" s="29"/>
      <c r="D65" s="30"/>
      <c r="E65" s="4">
        <v>30</v>
      </c>
      <c r="F65" s="17">
        <v>82.278999999999996</v>
      </c>
      <c r="G65" s="23">
        <f t="shared" si="1"/>
        <v>13.616530612244899</v>
      </c>
      <c r="H65" s="4">
        <v>4.5</v>
      </c>
      <c r="I65" s="4">
        <v>0</v>
      </c>
      <c r="J65" s="2">
        <v>3.6273E-2</v>
      </c>
      <c r="K65" s="4">
        <v>2.5</v>
      </c>
      <c r="L65" s="3">
        <f t="shared" si="0"/>
        <v>74.616530612244901</v>
      </c>
      <c r="IG65" s="7"/>
      <c r="IH65" s="7"/>
      <c r="II65" s="7"/>
    </row>
    <row r="66" spans="1:243" ht="25" customHeight="1">
      <c r="A66" s="11" t="s">
        <v>79</v>
      </c>
      <c r="B66" s="28">
        <v>27</v>
      </c>
      <c r="C66" s="29"/>
      <c r="D66" s="30"/>
      <c r="E66" s="4">
        <v>30</v>
      </c>
      <c r="F66" s="17">
        <v>85.936999999999998</v>
      </c>
      <c r="G66" s="23">
        <f t="shared" si="1"/>
        <v>12.870000000000001</v>
      </c>
      <c r="H66" s="4">
        <v>4</v>
      </c>
      <c r="I66" s="4">
        <v>0</v>
      </c>
      <c r="J66" s="2">
        <v>0</v>
      </c>
      <c r="K66" s="4">
        <v>2.5</v>
      </c>
      <c r="L66" s="3">
        <f t="shared" si="0"/>
        <v>76.37</v>
      </c>
      <c r="IG66" s="7"/>
      <c r="IH66" s="7"/>
      <c r="II66" s="7"/>
    </row>
    <row r="67" spans="1:243" ht="25" customHeight="1">
      <c r="A67" s="11" t="s">
        <v>80</v>
      </c>
      <c r="B67" s="28">
        <v>24</v>
      </c>
      <c r="C67" s="29"/>
      <c r="D67" s="30"/>
      <c r="E67" s="4">
        <v>30</v>
      </c>
      <c r="F67" s="17">
        <v>160.13</v>
      </c>
      <c r="G67" s="23">
        <f t="shared" si="1"/>
        <v>10</v>
      </c>
      <c r="H67" s="4">
        <v>4.5</v>
      </c>
      <c r="I67" s="4">
        <v>0</v>
      </c>
      <c r="J67" s="2">
        <v>0</v>
      </c>
      <c r="K67" s="4">
        <v>2.5</v>
      </c>
      <c r="L67" s="3">
        <f t="shared" ref="L67:L107" si="2">IF(SUM(B67:E67,G67,H67:I67,K67)&lt;100, SUM(B67:E67,G67,H67:I67,K67),  100)</f>
        <v>71</v>
      </c>
      <c r="IG67" s="7"/>
      <c r="IH67" s="7"/>
      <c r="II67" s="7"/>
    </row>
    <row r="68" spans="1:243" ht="25" customHeight="1">
      <c r="A68" s="11" t="s">
        <v>81</v>
      </c>
      <c r="B68" s="28">
        <v>21</v>
      </c>
      <c r="C68" s="29"/>
      <c r="D68" s="30"/>
      <c r="E68" s="4">
        <v>0</v>
      </c>
      <c r="F68" s="17">
        <v>0</v>
      </c>
      <c r="G68" s="23">
        <f t="shared" ref="G68:G108" si="3">IF(F68&gt;0, IF(F68&lt;2, 30, IF(F68&gt;100, 10, (1-(F68-2)/(100-2))*20+10)), 0)</f>
        <v>0</v>
      </c>
      <c r="H68" s="4">
        <v>2.5</v>
      </c>
      <c r="I68" s="4">
        <v>0</v>
      </c>
      <c r="J68" s="2">
        <v>8.7390000000000002E-3</v>
      </c>
      <c r="K68" s="4">
        <v>4</v>
      </c>
      <c r="L68" s="3">
        <f t="shared" si="2"/>
        <v>27.5</v>
      </c>
      <c r="IG68" s="7"/>
      <c r="IH68" s="7"/>
      <c r="II68" s="7"/>
    </row>
    <row r="69" spans="1:243" ht="25" customHeight="1">
      <c r="A69" s="11" t="s">
        <v>82</v>
      </c>
      <c r="B69" s="28">
        <v>30</v>
      </c>
      <c r="C69" s="29"/>
      <c r="D69" s="30"/>
      <c r="E69" s="4">
        <v>30</v>
      </c>
      <c r="F69" s="17">
        <v>22.228999999999999</v>
      </c>
      <c r="G69" s="23">
        <f t="shared" si="3"/>
        <v>25.871632653061226</v>
      </c>
      <c r="H69" s="4">
        <v>4</v>
      </c>
      <c r="I69" s="4">
        <v>10</v>
      </c>
      <c r="J69" s="2">
        <v>0</v>
      </c>
      <c r="K69" s="4">
        <v>2.5</v>
      </c>
      <c r="L69" s="3">
        <f t="shared" si="2"/>
        <v>100</v>
      </c>
      <c r="IG69" s="7"/>
      <c r="IH69" s="7"/>
      <c r="II69" s="7"/>
    </row>
    <row r="70" spans="1:243" ht="25" customHeight="1">
      <c r="A70" s="11" t="s">
        <v>83</v>
      </c>
      <c r="B70" s="28">
        <v>27</v>
      </c>
      <c r="C70" s="29"/>
      <c r="D70" s="30"/>
      <c r="E70" s="4">
        <v>0</v>
      </c>
      <c r="F70" s="17">
        <v>0</v>
      </c>
      <c r="G70" s="23">
        <f t="shared" si="3"/>
        <v>0</v>
      </c>
      <c r="H70" s="4">
        <v>2.5</v>
      </c>
      <c r="I70" s="4">
        <v>0</v>
      </c>
      <c r="J70" s="2">
        <v>0.25622400000000001</v>
      </c>
      <c r="K70" s="4">
        <v>4.5</v>
      </c>
      <c r="L70" s="3">
        <f t="shared" si="2"/>
        <v>34</v>
      </c>
      <c r="IG70" s="7"/>
      <c r="IH70" s="7"/>
      <c r="II70" s="7"/>
    </row>
    <row r="71" spans="1:243" ht="25" customHeight="1">
      <c r="A71" s="11" t="s">
        <v>84</v>
      </c>
      <c r="B71" s="28">
        <v>30</v>
      </c>
      <c r="C71" s="29"/>
      <c r="D71" s="30"/>
      <c r="E71" s="4">
        <v>30</v>
      </c>
      <c r="F71" s="17">
        <v>22.785</v>
      </c>
      <c r="G71" s="23">
        <f t="shared" si="3"/>
        <v>25.758163265306123</v>
      </c>
      <c r="H71" s="4">
        <v>5</v>
      </c>
      <c r="I71" s="4">
        <v>10</v>
      </c>
      <c r="J71" s="2">
        <v>0</v>
      </c>
      <c r="K71" s="4">
        <v>2.5</v>
      </c>
      <c r="L71" s="3">
        <f t="shared" si="2"/>
        <v>100</v>
      </c>
      <c r="IG71" s="7"/>
      <c r="IH71" s="7"/>
      <c r="II71" s="7"/>
    </row>
    <row r="72" spans="1:243" ht="25" customHeight="1">
      <c r="A72" s="11" t="s">
        <v>85</v>
      </c>
      <c r="B72" s="28">
        <v>24</v>
      </c>
      <c r="C72" s="29"/>
      <c r="D72" s="30"/>
      <c r="E72" s="4">
        <v>0</v>
      </c>
      <c r="F72" s="17">
        <v>0</v>
      </c>
      <c r="G72" s="23">
        <f t="shared" si="3"/>
        <v>0</v>
      </c>
      <c r="H72" s="4">
        <v>2.5</v>
      </c>
      <c r="I72" s="4">
        <v>0</v>
      </c>
      <c r="J72" s="2">
        <v>0.25599100000000002</v>
      </c>
      <c r="K72" s="4">
        <v>3.5</v>
      </c>
      <c r="L72" s="3">
        <f t="shared" si="2"/>
        <v>30</v>
      </c>
      <c r="IG72" s="7"/>
      <c r="IH72" s="7"/>
      <c r="II72" s="7"/>
    </row>
    <row r="73" spans="1:243" ht="25" customHeight="1">
      <c r="A73" s="11" t="s">
        <v>86</v>
      </c>
      <c r="B73" s="28">
        <v>24</v>
      </c>
      <c r="C73" s="29"/>
      <c r="D73" s="30"/>
      <c r="E73" s="4">
        <v>30</v>
      </c>
      <c r="F73" s="17">
        <v>89.034999999999997</v>
      </c>
      <c r="G73" s="23">
        <f t="shared" si="3"/>
        <v>12.237755102040817</v>
      </c>
      <c r="H73" s="4">
        <v>4</v>
      </c>
      <c r="I73" s="4">
        <v>10</v>
      </c>
      <c r="J73" s="2">
        <v>0</v>
      </c>
      <c r="K73" s="4">
        <v>2.5</v>
      </c>
      <c r="L73" s="3">
        <f t="shared" si="2"/>
        <v>82.737755102040822</v>
      </c>
      <c r="IG73" s="7"/>
      <c r="IH73" s="7"/>
      <c r="II73" s="7"/>
    </row>
    <row r="74" spans="1:243" ht="25" customHeight="1">
      <c r="A74" s="11" t="s">
        <v>87</v>
      </c>
      <c r="B74" s="28">
        <v>27</v>
      </c>
      <c r="C74" s="29"/>
      <c r="D74" s="30"/>
      <c r="E74" s="4">
        <v>0</v>
      </c>
      <c r="F74" s="17">
        <v>0</v>
      </c>
      <c r="G74" s="23">
        <f t="shared" si="3"/>
        <v>0</v>
      </c>
      <c r="H74" s="4">
        <v>2.5</v>
      </c>
      <c r="I74" s="4">
        <v>0</v>
      </c>
      <c r="J74" s="2">
        <v>0.11136799999999999</v>
      </c>
      <c r="K74" s="4">
        <v>2.5</v>
      </c>
      <c r="L74" s="3">
        <f t="shared" si="2"/>
        <v>32</v>
      </c>
      <c r="IG74" s="7"/>
      <c r="IH74" s="7"/>
      <c r="II74" s="7"/>
    </row>
    <row r="75" spans="1:243" ht="25" customHeight="1">
      <c r="A75" s="11" t="s">
        <v>60</v>
      </c>
      <c r="B75" s="28">
        <v>24</v>
      </c>
      <c r="C75" s="29"/>
      <c r="D75" s="30"/>
      <c r="E75" s="4">
        <v>0</v>
      </c>
      <c r="F75" s="17">
        <v>0</v>
      </c>
      <c r="G75" s="23">
        <f t="shared" si="3"/>
        <v>0</v>
      </c>
      <c r="H75" s="4">
        <v>2.5</v>
      </c>
      <c r="I75" s="4">
        <v>0</v>
      </c>
      <c r="J75" s="2">
        <v>0</v>
      </c>
      <c r="K75" s="4">
        <v>2.5</v>
      </c>
      <c r="L75" s="3">
        <f t="shared" si="2"/>
        <v>29</v>
      </c>
      <c r="IG75" s="7"/>
      <c r="IH75" s="7"/>
      <c r="II75" s="7"/>
    </row>
    <row r="76" spans="1:243" ht="25" customHeight="1">
      <c r="A76" s="11" t="s">
        <v>40</v>
      </c>
      <c r="B76" s="28">
        <v>21</v>
      </c>
      <c r="C76" s="29"/>
      <c r="D76" s="30"/>
      <c r="E76" s="4">
        <v>0</v>
      </c>
      <c r="F76" s="17">
        <v>0</v>
      </c>
      <c r="G76" s="23">
        <f t="shared" si="3"/>
        <v>0</v>
      </c>
      <c r="H76" s="4">
        <v>2.5</v>
      </c>
      <c r="I76" s="4">
        <v>0</v>
      </c>
      <c r="J76" s="2">
        <v>0.23594999999999999</v>
      </c>
      <c r="K76" s="4">
        <v>3.5</v>
      </c>
      <c r="L76" s="3">
        <f t="shared" si="2"/>
        <v>27</v>
      </c>
      <c r="IG76" s="7"/>
      <c r="IH76" s="7"/>
      <c r="II76" s="7"/>
    </row>
    <row r="77" spans="1:243" ht="25" customHeight="1">
      <c r="A77" s="11" t="s">
        <v>59</v>
      </c>
      <c r="B77" s="28">
        <v>24</v>
      </c>
      <c r="C77" s="29"/>
      <c r="D77" s="30"/>
      <c r="E77" s="4">
        <v>30</v>
      </c>
      <c r="F77" s="17">
        <v>76.835999999999999</v>
      </c>
      <c r="G77" s="23">
        <f t="shared" si="3"/>
        <v>14.72734693877551</v>
      </c>
      <c r="H77" s="4">
        <v>4.5</v>
      </c>
      <c r="I77" s="4">
        <v>10</v>
      </c>
      <c r="J77" s="2">
        <v>0</v>
      </c>
      <c r="K77" s="4">
        <v>2.5</v>
      </c>
      <c r="L77" s="3">
        <f t="shared" si="2"/>
        <v>85.727346938775511</v>
      </c>
      <c r="IG77" s="7"/>
      <c r="IH77" s="7"/>
      <c r="II77" s="7"/>
    </row>
    <row r="78" spans="1:243" ht="25" customHeight="1">
      <c r="A78" s="11" t="s">
        <v>28</v>
      </c>
      <c r="B78" s="28">
        <v>30</v>
      </c>
      <c r="C78" s="29"/>
      <c r="D78" s="30"/>
      <c r="E78" s="4">
        <v>0</v>
      </c>
      <c r="F78" s="17">
        <v>0</v>
      </c>
      <c r="G78" s="23">
        <f t="shared" si="3"/>
        <v>0</v>
      </c>
      <c r="H78" s="4">
        <v>2.5</v>
      </c>
      <c r="I78" s="4">
        <v>0</v>
      </c>
      <c r="J78" s="2">
        <v>1.6031E-2</v>
      </c>
      <c r="K78" s="4">
        <v>2.5</v>
      </c>
      <c r="L78" s="3">
        <f t="shared" si="2"/>
        <v>35</v>
      </c>
      <c r="IG78" s="7"/>
      <c r="IH78" s="7"/>
      <c r="II78" s="7"/>
    </row>
    <row r="79" spans="1:243" ht="25" customHeight="1">
      <c r="A79" s="11" t="s">
        <v>88</v>
      </c>
      <c r="B79" s="28">
        <v>24</v>
      </c>
      <c r="C79" s="29"/>
      <c r="D79" s="30"/>
      <c r="E79" s="4">
        <v>0</v>
      </c>
      <c r="F79" s="17">
        <v>0</v>
      </c>
      <c r="G79" s="23">
        <f t="shared" si="3"/>
        <v>0</v>
      </c>
      <c r="H79" s="4">
        <v>2.5</v>
      </c>
      <c r="I79" s="4">
        <v>0</v>
      </c>
      <c r="J79" s="2">
        <v>0.36402000000000001</v>
      </c>
      <c r="K79" s="4">
        <v>3.5</v>
      </c>
      <c r="L79" s="3">
        <f t="shared" si="2"/>
        <v>30</v>
      </c>
      <c r="IG79" s="7"/>
      <c r="IH79" s="7"/>
      <c r="II79" s="7"/>
    </row>
    <row r="80" spans="1:243" ht="25" customHeight="1">
      <c r="A80" s="11" t="s">
        <v>89</v>
      </c>
      <c r="B80" s="28">
        <v>21</v>
      </c>
      <c r="C80" s="29"/>
      <c r="D80" s="30"/>
      <c r="E80" s="4">
        <v>30</v>
      </c>
      <c r="F80" s="17">
        <v>76.659000000000006</v>
      </c>
      <c r="G80" s="23">
        <f t="shared" si="3"/>
        <v>14.763469387755102</v>
      </c>
      <c r="H80" s="4">
        <v>3.5</v>
      </c>
      <c r="I80" s="4">
        <v>10</v>
      </c>
      <c r="J80" s="2">
        <v>0.18420700000000001</v>
      </c>
      <c r="K80" s="4">
        <v>4.5</v>
      </c>
      <c r="L80" s="3">
        <f t="shared" si="2"/>
        <v>83.763469387755094</v>
      </c>
      <c r="IG80" s="7"/>
      <c r="IH80" s="7"/>
      <c r="II80" s="7"/>
    </row>
    <row r="81" spans="1:243" ht="25" customHeight="1">
      <c r="A81" s="11" t="s">
        <v>90</v>
      </c>
      <c r="B81" s="28">
        <v>24</v>
      </c>
      <c r="C81" s="29"/>
      <c r="D81" s="30"/>
      <c r="E81" s="4">
        <v>30</v>
      </c>
      <c r="F81" s="17">
        <v>75.662000000000006</v>
      </c>
      <c r="G81" s="23">
        <f t="shared" si="3"/>
        <v>14.966938775510204</v>
      </c>
      <c r="H81" s="4">
        <v>4.5</v>
      </c>
      <c r="I81" s="4">
        <v>10</v>
      </c>
      <c r="J81" s="2">
        <v>0.29575899999999999</v>
      </c>
      <c r="K81" s="4">
        <v>5</v>
      </c>
      <c r="L81" s="3">
        <f t="shared" si="2"/>
        <v>88.466938775510201</v>
      </c>
      <c r="IG81" s="7"/>
      <c r="IH81" s="7"/>
      <c r="II81" s="7"/>
    </row>
    <row r="82" spans="1:243" ht="25" customHeight="1">
      <c r="A82" s="11" t="s">
        <v>91</v>
      </c>
      <c r="B82" s="28">
        <v>30</v>
      </c>
      <c r="C82" s="29"/>
      <c r="D82" s="30"/>
      <c r="E82" s="4">
        <v>30</v>
      </c>
      <c r="F82" s="17">
        <v>18.93</v>
      </c>
      <c r="G82" s="23">
        <f t="shared" si="3"/>
        <v>26.544897959183672</v>
      </c>
      <c r="H82" s="4">
        <v>5</v>
      </c>
      <c r="I82" s="4">
        <v>10</v>
      </c>
      <c r="J82" s="2">
        <v>2.3715E-2</v>
      </c>
      <c r="K82" s="4">
        <v>4.5</v>
      </c>
      <c r="L82" s="3">
        <f t="shared" si="2"/>
        <v>100</v>
      </c>
      <c r="IG82" s="7"/>
      <c r="IH82" s="7"/>
      <c r="II82" s="7"/>
    </row>
    <row r="83" spans="1:243" ht="25" customHeight="1">
      <c r="A83" s="11" t="s">
        <v>92</v>
      </c>
      <c r="B83" s="28">
        <v>24</v>
      </c>
      <c r="C83" s="29"/>
      <c r="D83" s="30"/>
      <c r="E83" s="4">
        <v>30</v>
      </c>
      <c r="F83" s="17">
        <v>19.364000000000001</v>
      </c>
      <c r="G83" s="23">
        <f t="shared" si="3"/>
        <v>26.456326530612245</v>
      </c>
      <c r="H83" s="4">
        <v>4.5</v>
      </c>
      <c r="I83" s="4">
        <v>10</v>
      </c>
      <c r="J83" s="2">
        <v>0</v>
      </c>
      <c r="K83" s="4">
        <v>2.5</v>
      </c>
      <c r="L83" s="3">
        <f t="shared" si="2"/>
        <v>97.456326530612245</v>
      </c>
      <c r="IG83" s="7"/>
      <c r="IH83" s="7"/>
      <c r="II83" s="7"/>
    </row>
    <row r="84" spans="1:243" ht="25" customHeight="1">
      <c r="A84" s="11" t="s">
        <v>93</v>
      </c>
      <c r="B84" s="28">
        <v>27</v>
      </c>
      <c r="C84" s="29"/>
      <c r="D84" s="30"/>
      <c r="E84" s="4">
        <v>0</v>
      </c>
      <c r="F84" s="17">
        <v>0</v>
      </c>
      <c r="G84" s="23">
        <f t="shared" si="3"/>
        <v>0</v>
      </c>
      <c r="H84" s="4">
        <v>2.5</v>
      </c>
      <c r="I84" s="4">
        <v>0</v>
      </c>
      <c r="J84" s="2">
        <v>0</v>
      </c>
      <c r="K84" s="4">
        <v>2.5</v>
      </c>
      <c r="L84" s="3">
        <f t="shared" si="2"/>
        <v>32</v>
      </c>
      <c r="IG84" s="7"/>
      <c r="IH84" s="7"/>
      <c r="II84" s="7"/>
    </row>
    <row r="85" spans="1:243" ht="25" customHeight="1">
      <c r="A85" s="11" t="s">
        <v>94</v>
      </c>
      <c r="B85" s="28">
        <v>21</v>
      </c>
      <c r="C85" s="29"/>
      <c r="D85" s="30"/>
      <c r="E85" s="4">
        <v>0</v>
      </c>
      <c r="F85" s="17">
        <v>0</v>
      </c>
      <c r="G85" s="23">
        <f t="shared" si="3"/>
        <v>0</v>
      </c>
      <c r="H85" s="4">
        <v>2.5</v>
      </c>
      <c r="I85" s="4">
        <v>0</v>
      </c>
      <c r="J85" s="2">
        <v>0</v>
      </c>
      <c r="K85" s="4">
        <v>2.5</v>
      </c>
      <c r="L85" s="3">
        <f t="shared" si="2"/>
        <v>26</v>
      </c>
      <c r="IG85" s="7"/>
      <c r="IH85" s="7"/>
      <c r="II85" s="7"/>
    </row>
    <row r="86" spans="1:243" ht="25" customHeight="1">
      <c r="A86" s="11" t="s">
        <v>95</v>
      </c>
      <c r="B86" s="28">
        <v>27</v>
      </c>
      <c r="C86" s="29"/>
      <c r="D86" s="30"/>
      <c r="E86" s="4">
        <v>0</v>
      </c>
      <c r="F86" s="17">
        <v>0</v>
      </c>
      <c r="G86" s="23">
        <f t="shared" si="3"/>
        <v>0</v>
      </c>
      <c r="H86" s="4">
        <v>2.5</v>
      </c>
      <c r="I86" s="4">
        <v>0</v>
      </c>
      <c r="J86" s="2">
        <v>0.616757</v>
      </c>
      <c r="K86" s="4">
        <v>4.5</v>
      </c>
      <c r="L86" s="3">
        <f t="shared" si="2"/>
        <v>34</v>
      </c>
      <c r="IG86" s="7"/>
      <c r="IH86" s="7"/>
      <c r="II86" s="7"/>
    </row>
    <row r="87" spans="1:243" ht="25" customHeight="1">
      <c r="A87" s="11" t="s">
        <v>31</v>
      </c>
      <c r="B87" s="28">
        <v>30</v>
      </c>
      <c r="C87" s="29"/>
      <c r="D87" s="30"/>
      <c r="E87" s="4">
        <v>30</v>
      </c>
      <c r="F87" s="17">
        <v>80.263999999999996</v>
      </c>
      <c r="G87" s="23">
        <f t="shared" si="3"/>
        <v>14.027755102040818</v>
      </c>
      <c r="H87" s="4">
        <v>4</v>
      </c>
      <c r="I87" s="4">
        <v>10</v>
      </c>
      <c r="J87" s="2">
        <v>2.2478000000000001E-2</v>
      </c>
      <c r="K87" s="4">
        <v>4</v>
      </c>
      <c r="L87" s="3">
        <f t="shared" si="2"/>
        <v>92.027755102040814</v>
      </c>
      <c r="IG87" s="7"/>
      <c r="IH87" s="7"/>
      <c r="II87" s="7"/>
    </row>
    <row r="88" spans="1:243" ht="25" customHeight="1">
      <c r="A88" s="11" t="s">
        <v>61</v>
      </c>
      <c r="B88" s="28">
        <v>21</v>
      </c>
      <c r="C88" s="29"/>
      <c r="D88" s="30"/>
      <c r="E88" s="4">
        <v>0</v>
      </c>
      <c r="F88" s="17">
        <v>0</v>
      </c>
      <c r="G88" s="23">
        <f t="shared" si="3"/>
        <v>0</v>
      </c>
      <c r="H88" s="4">
        <v>2.5</v>
      </c>
      <c r="I88" s="4">
        <v>10</v>
      </c>
      <c r="J88" s="2">
        <v>0</v>
      </c>
      <c r="K88" s="4">
        <v>2.5</v>
      </c>
      <c r="L88" s="3">
        <f t="shared" si="2"/>
        <v>36</v>
      </c>
      <c r="IG88" s="7"/>
      <c r="IH88" s="7"/>
      <c r="II88" s="7"/>
    </row>
    <row r="89" spans="1:243" ht="25" customHeight="1">
      <c r="A89" s="11" t="s">
        <v>96</v>
      </c>
      <c r="B89" s="28">
        <v>0</v>
      </c>
      <c r="C89" s="29"/>
      <c r="D89" s="30"/>
      <c r="E89" s="4">
        <v>0</v>
      </c>
      <c r="F89" s="17">
        <v>0</v>
      </c>
      <c r="G89" s="23">
        <f t="shared" si="3"/>
        <v>0</v>
      </c>
      <c r="H89" s="4">
        <v>2.5</v>
      </c>
      <c r="I89" s="4">
        <v>0</v>
      </c>
      <c r="J89" s="2">
        <v>1.7333999999999999E-2</v>
      </c>
      <c r="K89" s="4">
        <v>4.5</v>
      </c>
      <c r="L89" s="3">
        <f t="shared" si="2"/>
        <v>7</v>
      </c>
      <c r="IG89" s="7"/>
      <c r="IH89" s="7"/>
      <c r="II89" s="7"/>
    </row>
    <row r="90" spans="1:243" ht="25" customHeight="1">
      <c r="A90" s="11" t="s">
        <v>97</v>
      </c>
      <c r="B90" s="28">
        <v>27</v>
      </c>
      <c r="C90" s="29"/>
      <c r="D90" s="30"/>
      <c r="E90" s="4">
        <v>30</v>
      </c>
      <c r="F90" s="17">
        <v>20.995999999999999</v>
      </c>
      <c r="G90" s="23">
        <f t="shared" si="3"/>
        <v>26.123265306122448</v>
      </c>
      <c r="H90" s="4">
        <v>4.5</v>
      </c>
      <c r="I90" s="4">
        <v>10</v>
      </c>
      <c r="J90" s="2">
        <v>2.4060000000000002E-2</v>
      </c>
      <c r="K90" s="4">
        <v>4.5</v>
      </c>
      <c r="L90" s="3">
        <f t="shared" si="2"/>
        <v>100</v>
      </c>
      <c r="IG90" s="7"/>
      <c r="IH90" s="7"/>
      <c r="II90" s="7"/>
    </row>
    <row r="91" spans="1:243" ht="25" customHeight="1">
      <c r="A91" s="11" t="s">
        <v>37</v>
      </c>
      <c r="B91" s="28">
        <v>21</v>
      </c>
      <c r="C91" s="29"/>
      <c r="D91" s="30"/>
      <c r="E91" s="4">
        <v>30</v>
      </c>
      <c r="F91" s="17">
        <v>156</v>
      </c>
      <c r="G91" s="23">
        <f t="shared" si="3"/>
        <v>10</v>
      </c>
      <c r="H91" s="4">
        <v>4.5</v>
      </c>
      <c r="I91" s="4">
        <v>10</v>
      </c>
      <c r="J91" s="2">
        <v>0.197292</v>
      </c>
      <c r="K91" s="4">
        <v>4</v>
      </c>
      <c r="L91" s="3">
        <f t="shared" si="2"/>
        <v>79.5</v>
      </c>
      <c r="IG91" s="7"/>
      <c r="IH91" s="7"/>
      <c r="II91" s="7"/>
    </row>
    <row r="92" spans="1:243" ht="25" customHeight="1">
      <c r="A92" s="11" t="s">
        <v>98</v>
      </c>
      <c r="B92" s="28">
        <v>24</v>
      </c>
      <c r="C92" s="29"/>
      <c r="D92" s="30"/>
      <c r="E92" s="4">
        <v>30</v>
      </c>
      <c r="F92" s="17">
        <v>78.983999999999995</v>
      </c>
      <c r="G92" s="23">
        <f t="shared" si="3"/>
        <v>14.288979591836737</v>
      </c>
      <c r="H92" s="4">
        <v>5</v>
      </c>
      <c r="I92" s="4">
        <v>10</v>
      </c>
      <c r="J92" s="2">
        <v>2.8327999999999999E-2</v>
      </c>
      <c r="K92" s="4">
        <v>4.5</v>
      </c>
      <c r="L92" s="3">
        <f t="shared" si="2"/>
        <v>87.788979591836735</v>
      </c>
      <c r="IG92" s="7"/>
      <c r="IH92" s="7"/>
      <c r="II92" s="7"/>
    </row>
    <row r="93" spans="1:243" ht="25" customHeight="1">
      <c r="A93" s="11" t="s">
        <v>99</v>
      </c>
      <c r="B93" s="28">
        <v>30</v>
      </c>
      <c r="C93" s="29"/>
      <c r="D93" s="30"/>
      <c r="E93" s="4">
        <v>30</v>
      </c>
      <c r="F93" s="17">
        <v>158.24</v>
      </c>
      <c r="G93" s="23">
        <f t="shared" si="3"/>
        <v>10</v>
      </c>
      <c r="H93" s="4">
        <v>5</v>
      </c>
      <c r="I93" s="4">
        <v>10</v>
      </c>
      <c r="J93" s="2">
        <v>0.44423499999999999</v>
      </c>
      <c r="K93" s="4">
        <v>4.5</v>
      </c>
      <c r="L93" s="3">
        <f t="shared" si="2"/>
        <v>89.5</v>
      </c>
      <c r="IG93" s="7"/>
      <c r="IH93" s="7"/>
      <c r="II93" s="7"/>
    </row>
    <row r="94" spans="1:243" ht="25" customHeight="1">
      <c r="A94" s="11" t="s">
        <v>100</v>
      </c>
      <c r="B94" s="28">
        <v>30</v>
      </c>
      <c r="C94" s="29"/>
      <c r="D94" s="30"/>
      <c r="E94" s="4">
        <v>30</v>
      </c>
      <c r="F94" s="17">
        <v>80.319000000000003</v>
      </c>
      <c r="G94" s="23">
        <f t="shared" si="3"/>
        <v>14.016530612244898</v>
      </c>
      <c r="H94" s="4">
        <v>4.5</v>
      </c>
      <c r="I94" s="4">
        <v>10</v>
      </c>
      <c r="J94" s="2">
        <v>0.33158300000000002</v>
      </c>
      <c r="K94" s="4">
        <v>4.5</v>
      </c>
      <c r="L94" s="3">
        <f t="shared" si="2"/>
        <v>93.016530612244892</v>
      </c>
    </row>
    <row r="95" spans="1:243" ht="25" customHeight="1">
      <c r="A95" s="11" t="s">
        <v>101</v>
      </c>
      <c r="B95" s="28">
        <v>21</v>
      </c>
      <c r="C95" s="29"/>
      <c r="D95" s="30"/>
      <c r="E95" s="4">
        <v>30</v>
      </c>
      <c r="F95" s="17">
        <v>0</v>
      </c>
      <c r="G95" s="23">
        <f t="shared" si="3"/>
        <v>0</v>
      </c>
      <c r="H95" s="4">
        <v>2.5</v>
      </c>
      <c r="I95" s="4">
        <v>10</v>
      </c>
      <c r="J95" s="2">
        <v>8.4103999999999998E-2</v>
      </c>
      <c r="K95" s="4">
        <v>3.5</v>
      </c>
      <c r="L95" s="3">
        <f t="shared" si="2"/>
        <v>67</v>
      </c>
    </row>
    <row r="96" spans="1:243" ht="25" customHeight="1">
      <c r="A96" s="11" t="s">
        <v>102</v>
      </c>
      <c r="B96" s="28">
        <v>21</v>
      </c>
      <c r="C96" s="29"/>
      <c r="D96" s="30"/>
      <c r="E96" s="4">
        <v>17.751479289940828</v>
      </c>
      <c r="F96" s="17">
        <v>152.19</v>
      </c>
      <c r="G96" s="23">
        <f t="shared" si="3"/>
        <v>10</v>
      </c>
      <c r="H96" s="4">
        <v>2.5</v>
      </c>
      <c r="I96" s="4">
        <v>10</v>
      </c>
      <c r="J96" s="2">
        <v>1.9650999999999998E-2</v>
      </c>
      <c r="K96" s="4">
        <v>2.5</v>
      </c>
      <c r="L96" s="3">
        <f t="shared" si="2"/>
        <v>63.751479289940832</v>
      </c>
    </row>
    <row r="97" spans="1:243" ht="25" customHeight="1">
      <c r="A97" s="11" t="s">
        <v>103</v>
      </c>
      <c r="B97" s="28">
        <v>21</v>
      </c>
      <c r="C97" s="29"/>
      <c r="D97" s="30"/>
      <c r="E97" s="4">
        <v>29.822485207100591</v>
      </c>
      <c r="F97" s="17">
        <v>36.862000000000002</v>
      </c>
      <c r="G97" s="23">
        <f t="shared" si="3"/>
        <v>22.885306122448981</v>
      </c>
      <c r="H97" s="4">
        <v>2.5</v>
      </c>
      <c r="I97" s="4">
        <v>0</v>
      </c>
      <c r="J97" s="2">
        <v>9.5962000000000006E-2</v>
      </c>
      <c r="K97" s="4">
        <v>4.5</v>
      </c>
      <c r="L97" s="3">
        <f t="shared" si="2"/>
        <v>80.707791329549565</v>
      </c>
    </row>
    <row r="98" spans="1:243" ht="25" customHeight="1">
      <c r="A98" s="11" t="s">
        <v>104</v>
      </c>
      <c r="B98" s="28">
        <v>24</v>
      </c>
      <c r="C98" s="29"/>
      <c r="D98" s="30"/>
      <c r="E98" s="4">
        <v>30</v>
      </c>
      <c r="F98" s="17">
        <v>156.38999999999999</v>
      </c>
      <c r="G98" s="23">
        <f t="shared" si="3"/>
        <v>10</v>
      </c>
      <c r="H98" s="4">
        <v>4.5</v>
      </c>
      <c r="I98" s="4">
        <v>10</v>
      </c>
      <c r="J98" s="2">
        <v>0.11998499999999999</v>
      </c>
      <c r="K98" s="4">
        <v>2.5</v>
      </c>
      <c r="L98" s="3">
        <f t="shared" si="2"/>
        <v>81</v>
      </c>
    </row>
    <row r="99" spans="1:243" ht="25" customHeight="1">
      <c r="A99" s="11" t="s">
        <v>105</v>
      </c>
      <c r="B99" s="28">
        <v>27</v>
      </c>
      <c r="C99" s="29"/>
      <c r="D99" s="30"/>
      <c r="E99" s="4">
        <v>30</v>
      </c>
      <c r="F99" s="17">
        <v>83.876000000000005</v>
      </c>
      <c r="G99" s="23">
        <f t="shared" si="3"/>
        <v>13.290612244897959</v>
      </c>
      <c r="H99" s="4">
        <v>4.5</v>
      </c>
      <c r="I99" s="4">
        <v>0</v>
      </c>
      <c r="J99" s="2">
        <v>0</v>
      </c>
      <c r="K99" s="4">
        <v>2.5</v>
      </c>
      <c r="L99" s="3">
        <f t="shared" si="2"/>
        <v>77.290612244897957</v>
      </c>
    </row>
    <row r="100" spans="1:243" ht="25" customHeight="1">
      <c r="A100" s="11" t="s">
        <v>106</v>
      </c>
      <c r="B100" s="28">
        <v>24</v>
      </c>
      <c r="C100" s="29"/>
      <c r="D100" s="30"/>
      <c r="E100" s="4">
        <v>0</v>
      </c>
      <c r="F100" s="17">
        <v>0</v>
      </c>
      <c r="G100" s="23">
        <f t="shared" si="3"/>
        <v>0</v>
      </c>
      <c r="H100" s="4">
        <v>2.5</v>
      </c>
      <c r="I100" s="4">
        <v>0</v>
      </c>
      <c r="J100" s="2">
        <v>1.952367</v>
      </c>
      <c r="K100" s="4">
        <v>4.5</v>
      </c>
      <c r="L100" s="3">
        <f t="shared" si="2"/>
        <v>31</v>
      </c>
    </row>
    <row r="101" spans="1:243" ht="25" customHeight="1">
      <c r="A101" s="11" t="s">
        <v>107</v>
      </c>
      <c r="B101" s="28">
        <v>27</v>
      </c>
      <c r="C101" s="29"/>
      <c r="D101" s="30"/>
      <c r="E101" s="4">
        <v>30</v>
      </c>
      <c r="F101" s="17">
        <v>153.26</v>
      </c>
      <c r="G101" s="23">
        <f t="shared" si="3"/>
        <v>10</v>
      </c>
      <c r="H101" s="4">
        <v>4.5</v>
      </c>
      <c r="I101" s="4">
        <v>10</v>
      </c>
      <c r="J101" s="2">
        <v>0.29591299999999998</v>
      </c>
      <c r="K101" s="4">
        <v>4.5</v>
      </c>
      <c r="L101" s="3">
        <f t="shared" si="2"/>
        <v>86</v>
      </c>
    </row>
    <row r="102" spans="1:243" ht="25" customHeight="1">
      <c r="A102" s="11" t="s">
        <v>108</v>
      </c>
      <c r="B102" s="28">
        <v>30</v>
      </c>
      <c r="C102" s="29"/>
      <c r="D102" s="30"/>
      <c r="E102" s="4">
        <v>30</v>
      </c>
      <c r="F102" s="17">
        <v>74.911000000000001</v>
      </c>
      <c r="G102" s="23">
        <f t="shared" si="3"/>
        <v>15.120204081632654</v>
      </c>
      <c r="H102" s="4">
        <v>4.5</v>
      </c>
      <c r="I102" s="4">
        <v>10</v>
      </c>
      <c r="J102" s="2">
        <v>1.5566E-2</v>
      </c>
      <c r="K102" s="4">
        <v>4</v>
      </c>
      <c r="L102" s="3">
        <f t="shared" si="2"/>
        <v>93.62020408163265</v>
      </c>
    </row>
    <row r="103" spans="1:243" ht="25" customHeight="1">
      <c r="A103" s="11" t="s">
        <v>109</v>
      </c>
      <c r="B103" s="28">
        <v>21</v>
      </c>
      <c r="C103" s="29"/>
      <c r="D103" s="30"/>
      <c r="E103" s="4">
        <v>30</v>
      </c>
      <c r="F103" s="17">
        <v>11.08</v>
      </c>
      <c r="G103" s="23">
        <f t="shared" si="3"/>
        <v>28.146938775510204</v>
      </c>
      <c r="H103" s="4">
        <v>4.5</v>
      </c>
      <c r="I103" s="4">
        <v>10</v>
      </c>
      <c r="J103" s="2">
        <v>7.6779999999999999E-3</v>
      </c>
      <c r="K103" s="4">
        <v>2.5</v>
      </c>
      <c r="L103" s="3">
        <f t="shared" si="2"/>
        <v>96.146938775510208</v>
      </c>
    </row>
    <row r="104" spans="1:243" ht="25" customHeight="1">
      <c r="A104" s="11" t="s">
        <v>110</v>
      </c>
      <c r="B104" s="28">
        <v>24</v>
      </c>
      <c r="C104" s="29"/>
      <c r="D104" s="30"/>
      <c r="E104" s="4">
        <v>0</v>
      </c>
      <c r="F104" s="17">
        <v>0</v>
      </c>
      <c r="G104" s="23">
        <f t="shared" si="3"/>
        <v>0</v>
      </c>
      <c r="H104" s="4">
        <v>4</v>
      </c>
      <c r="I104" s="4">
        <v>10</v>
      </c>
      <c r="J104" s="2">
        <v>0</v>
      </c>
      <c r="K104" s="4">
        <v>0</v>
      </c>
      <c r="L104" s="3">
        <f t="shared" si="2"/>
        <v>38</v>
      </c>
    </row>
    <row r="105" spans="1:243" ht="25" customHeight="1">
      <c r="A105" s="11" t="s">
        <v>111</v>
      </c>
      <c r="B105" s="28">
        <v>15</v>
      </c>
      <c r="C105" s="29"/>
      <c r="D105" s="30"/>
      <c r="E105" s="4">
        <v>0</v>
      </c>
      <c r="F105" s="17">
        <v>0</v>
      </c>
      <c r="G105" s="23">
        <f t="shared" si="3"/>
        <v>0</v>
      </c>
      <c r="H105" s="4">
        <v>3.5</v>
      </c>
      <c r="I105" s="4">
        <v>0</v>
      </c>
      <c r="J105" s="2">
        <v>7.175E-3</v>
      </c>
      <c r="K105" s="4">
        <v>2.5</v>
      </c>
      <c r="L105" s="3">
        <f t="shared" si="2"/>
        <v>21</v>
      </c>
    </row>
    <row r="106" spans="1:243" ht="25" customHeight="1">
      <c r="A106" s="11" t="s">
        <v>112</v>
      </c>
      <c r="B106" s="28">
        <v>21</v>
      </c>
      <c r="C106" s="29"/>
      <c r="D106" s="30"/>
      <c r="E106" s="4">
        <v>30</v>
      </c>
      <c r="F106" s="17">
        <v>0</v>
      </c>
      <c r="G106" s="23">
        <f t="shared" si="3"/>
        <v>0</v>
      </c>
      <c r="H106" s="4">
        <v>5</v>
      </c>
      <c r="I106" s="4">
        <v>10</v>
      </c>
      <c r="J106" s="2">
        <v>6.9841E-2</v>
      </c>
      <c r="K106" s="4">
        <v>2.2928994082840237</v>
      </c>
      <c r="L106" s="3">
        <f t="shared" si="2"/>
        <v>68.292899408284029</v>
      </c>
    </row>
    <row r="107" spans="1:243" ht="25" customHeight="1">
      <c r="A107" s="11" t="s">
        <v>113</v>
      </c>
      <c r="B107" s="28">
        <v>21</v>
      </c>
      <c r="C107" s="29"/>
      <c r="D107" s="30"/>
      <c r="E107" s="4">
        <v>30</v>
      </c>
      <c r="F107" s="17">
        <v>15.122</v>
      </c>
      <c r="G107" s="23">
        <f t="shared" si="3"/>
        <v>27.322040816326528</v>
      </c>
      <c r="H107" s="4">
        <v>4.5</v>
      </c>
      <c r="I107" s="4">
        <v>9.1715976331360949</v>
      </c>
      <c r="J107" s="2">
        <v>2.3165999999999999E-2</v>
      </c>
      <c r="K107" s="4">
        <v>2.5</v>
      </c>
      <c r="L107" s="3">
        <f t="shared" si="2"/>
        <v>94.493638449462622</v>
      </c>
    </row>
    <row r="108" spans="1:243" ht="25" customHeight="1">
      <c r="A108" s="11" t="s">
        <v>114</v>
      </c>
      <c r="B108" s="28">
        <v>27</v>
      </c>
      <c r="C108" s="29"/>
      <c r="D108" s="30"/>
      <c r="E108" s="4">
        <v>29.644970414201186</v>
      </c>
      <c r="F108" s="17">
        <v>11.878</v>
      </c>
      <c r="G108" s="23">
        <f t="shared" si="3"/>
        <v>27.984081632653062</v>
      </c>
      <c r="H108" s="4">
        <v>5</v>
      </c>
      <c r="I108" s="4">
        <v>10</v>
      </c>
    </row>
    <row r="109" spans="1:243" ht="25" customHeight="1">
      <c r="J109" s="18">
        <f>SUM(J3:J107)/COUNTIF(J3:J107,"&lt;&gt;0")</f>
        <v>0.16565938791030202</v>
      </c>
      <c r="K109" s="5"/>
      <c r="L109" s="5"/>
    </row>
    <row r="110" spans="1:243" ht="20">
      <c r="B110" s="5"/>
      <c r="C110" s="5"/>
      <c r="D110" s="5"/>
      <c r="E110" s="4" t="s">
        <v>7</v>
      </c>
      <c r="F110" s="3"/>
      <c r="G110" s="3"/>
      <c r="H110" s="5"/>
      <c r="I110" s="5"/>
      <c r="J110" s="5"/>
      <c r="K110" s="5"/>
      <c r="L110" s="5"/>
    </row>
    <row r="111" spans="1:243" ht="42">
      <c r="B111" s="5"/>
      <c r="C111" s="5"/>
      <c r="D111" s="5"/>
      <c r="E111" s="13" t="s">
        <v>8</v>
      </c>
      <c r="F111" s="19"/>
      <c r="G111" s="19"/>
      <c r="H111" s="5"/>
      <c r="I111" s="5"/>
      <c r="J111" s="12"/>
      <c r="K111" s="12"/>
      <c r="L111" s="12"/>
    </row>
    <row r="112" spans="1:243" ht="25" customHeight="1">
      <c r="B112" s="12"/>
      <c r="C112" s="12"/>
      <c r="D112" s="12"/>
      <c r="E112" s="13" t="s">
        <v>119</v>
      </c>
      <c r="F112" s="13">
        <f>COUNTIF(F3:F108, "&gt;0")</f>
        <v>70</v>
      </c>
      <c r="G112" s="13"/>
      <c r="H112" s="12"/>
      <c r="I112" s="12"/>
      <c r="J112" s="5"/>
      <c r="K112" s="5"/>
      <c r="L112" s="5"/>
      <c r="IE112" s="7"/>
      <c r="IF112" s="7"/>
      <c r="IG112" s="7"/>
      <c r="IH112" s="7"/>
      <c r="II112" s="7"/>
    </row>
    <row r="113" spans="2:243" ht="25" customHeight="1">
      <c r="B113" s="5"/>
      <c r="C113" s="5"/>
      <c r="D113" s="5"/>
      <c r="E113" s="4" t="s">
        <v>117</v>
      </c>
      <c r="F113" s="3">
        <v>160.13</v>
      </c>
      <c r="G113" s="3"/>
      <c r="H113" s="5"/>
      <c r="I113" s="5"/>
      <c r="J113" s="5"/>
      <c r="K113" s="5"/>
      <c r="L113" s="5"/>
      <c r="IE113" s="7"/>
      <c r="IF113" s="7"/>
      <c r="IG113" s="7"/>
      <c r="IH113" s="7"/>
      <c r="II113" s="7"/>
    </row>
    <row r="114" spans="2:243" ht="25" customHeight="1">
      <c r="B114" s="5"/>
      <c r="C114" s="5"/>
      <c r="D114" s="5"/>
      <c r="E114" s="4" t="s">
        <v>118</v>
      </c>
      <c r="F114" s="3" t="s">
        <v>14</v>
      </c>
      <c r="G114" s="3"/>
      <c r="H114" s="5"/>
      <c r="I114" s="5"/>
      <c r="J114" s="4"/>
      <c r="K114" s="4"/>
      <c r="L114" s="4"/>
      <c r="IE114" s="7"/>
      <c r="IF114" s="7"/>
      <c r="IG114" s="7"/>
      <c r="IH114" s="7"/>
      <c r="II114" s="7"/>
    </row>
    <row r="115" spans="2:243" ht="25" customHeight="1">
      <c r="B115" s="4"/>
      <c r="C115" s="4"/>
      <c r="D115" s="4"/>
      <c r="E115" s="4" t="s">
        <v>121</v>
      </c>
      <c r="F115" s="3">
        <v>30</v>
      </c>
      <c r="G115" s="20"/>
      <c r="H115" s="4"/>
      <c r="I115" s="4"/>
      <c r="J115" s="4"/>
      <c r="K115" s="4"/>
      <c r="L115" s="4"/>
      <c r="IE115" s="7"/>
      <c r="IF115" s="7"/>
      <c r="IG115" s="7"/>
      <c r="IH115" s="7"/>
      <c r="II115" s="7"/>
    </row>
    <row r="116" spans="2:243" ht="25" customHeight="1">
      <c r="B116" s="4"/>
      <c r="C116" s="4"/>
      <c r="D116" s="4"/>
      <c r="E116" s="4" t="s">
        <v>122</v>
      </c>
      <c r="F116" s="3">
        <v>10</v>
      </c>
      <c r="G116" s="4"/>
      <c r="H116" s="4"/>
      <c r="I116" s="4"/>
      <c r="J116" s="4"/>
      <c r="K116" s="4"/>
      <c r="L116" s="4"/>
      <c r="IE116" s="7"/>
      <c r="IF116" s="7"/>
      <c r="IG116" s="7"/>
      <c r="IH116" s="7"/>
      <c r="II116" s="7"/>
    </row>
    <row r="117" spans="2:243" ht="25" customHeight="1">
      <c r="B117" s="4"/>
      <c r="C117" s="4"/>
      <c r="D117" s="4"/>
      <c r="E117" s="4" t="s">
        <v>123</v>
      </c>
      <c r="F117" s="3" t="s">
        <v>124</v>
      </c>
      <c r="G117" s="4"/>
      <c r="H117" s="4"/>
      <c r="I117" s="4"/>
      <c r="J117" s="4"/>
      <c r="K117" s="4"/>
      <c r="L117" s="4"/>
      <c r="IE117" s="7"/>
      <c r="IF117" s="7"/>
      <c r="IG117" s="7"/>
      <c r="IH117" s="7"/>
      <c r="II117" s="7"/>
    </row>
    <row r="118" spans="2:243" ht="25" customHeight="1">
      <c r="B118" s="4"/>
      <c r="C118" s="4"/>
      <c r="D118" s="2"/>
      <c r="E118" s="4"/>
      <c r="F118" s="3"/>
      <c r="G118" s="4"/>
      <c r="H118" s="4"/>
      <c r="I118" s="4"/>
      <c r="K118" s="9"/>
      <c r="L118" s="6"/>
      <c r="IE118" s="7"/>
      <c r="IF118" s="7"/>
      <c r="IG118" s="7"/>
      <c r="IH118" s="7"/>
      <c r="II118" s="7"/>
    </row>
    <row r="119" spans="2:243" ht="25" customHeight="1">
      <c r="E119" s="4"/>
      <c r="F119" s="3"/>
      <c r="G119" s="4"/>
      <c r="K119" s="9"/>
      <c r="L119" s="6"/>
      <c r="IE119" s="7"/>
      <c r="IF119" s="7"/>
      <c r="IG119" s="7"/>
      <c r="IH119" s="7"/>
      <c r="II119" s="7"/>
    </row>
    <row r="120" spans="2:243" ht="25" customHeight="1">
      <c r="K120" s="9"/>
      <c r="L120" s="6"/>
      <c r="IE120" s="7"/>
      <c r="IF120" s="7"/>
      <c r="IG120" s="7"/>
      <c r="IH120" s="7"/>
      <c r="II120" s="7"/>
    </row>
    <row r="121" spans="2:243" ht="25" customHeight="1">
      <c r="K121" s="9"/>
      <c r="L121" s="6"/>
      <c r="IE121" s="7"/>
      <c r="IF121" s="7"/>
      <c r="IG121" s="7"/>
      <c r="IH121" s="7"/>
      <c r="II121" s="7"/>
    </row>
    <row r="122" spans="2:243" ht="25" customHeight="1">
      <c r="K122" s="9"/>
      <c r="L122" s="6"/>
      <c r="IE122" s="7"/>
      <c r="IF122" s="7"/>
      <c r="IG122" s="7"/>
      <c r="IH122" s="7"/>
      <c r="II122" s="7"/>
    </row>
    <row r="123" spans="2:243" ht="25" customHeight="1">
      <c r="K123" s="9"/>
      <c r="L123" s="6"/>
      <c r="IE123" s="7"/>
      <c r="IF123" s="7"/>
      <c r="IG123" s="7"/>
      <c r="IH123" s="7"/>
      <c r="II123" s="7"/>
    </row>
    <row r="124" spans="2:243" ht="25" customHeight="1">
      <c r="K124" s="9"/>
      <c r="L124" s="6"/>
      <c r="IE124" s="7"/>
      <c r="IF124" s="7"/>
      <c r="IG124" s="7"/>
      <c r="IH124" s="7"/>
      <c r="II124" s="7"/>
    </row>
    <row r="125" spans="2:243" ht="25" customHeight="1">
      <c r="K125" s="9"/>
      <c r="L125" s="6"/>
      <c r="IE125" s="7"/>
      <c r="IF125" s="7"/>
      <c r="IG125" s="7"/>
      <c r="IH125" s="7"/>
      <c r="II125" s="7"/>
    </row>
    <row r="126" spans="2:243" ht="25" customHeight="1">
      <c r="K126" s="9"/>
      <c r="L126" s="6"/>
      <c r="IE126" s="7"/>
      <c r="IF126" s="7"/>
      <c r="IG126" s="7"/>
      <c r="IH126" s="7"/>
      <c r="II126" s="7"/>
    </row>
    <row r="127" spans="2:243" ht="25" customHeight="1">
      <c r="K127" s="9"/>
      <c r="L127" s="6"/>
      <c r="IE127" s="7"/>
      <c r="IF127" s="7"/>
      <c r="IG127" s="7"/>
      <c r="IH127" s="7"/>
      <c r="II127" s="7"/>
    </row>
  </sheetData>
  <mergeCells count="54">
    <mergeCell ref="E1:H1"/>
    <mergeCell ref="I1:K1"/>
    <mergeCell ref="B1:D1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91:D91"/>
    <mergeCell ref="B92:D92"/>
    <mergeCell ref="B93:D93"/>
    <mergeCell ref="B94:D94"/>
    <mergeCell ref="B85:D85"/>
    <mergeCell ref="B86:D86"/>
    <mergeCell ref="B87:D87"/>
    <mergeCell ref="B88:D88"/>
    <mergeCell ref="B89:D89"/>
    <mergeCell ref="B105:D105"/>
    <mergeCell ref="B106:D106"/>
    <mergeCell ref="B107:D107"/>
    <mergeCell ref="B108:D108"/>
    <mergeCell ref="B100:D100"/>
    <mergeCell ref="B101:D101"/>
    <mergeCell ref="B102:D102"/>
    <mergeCell ref="B103:D103"/>
    <mergeCell ref="B104:D104"/>
    <mergeCell ref="B95:D95"/>
    <mergeCell ref="B96:D96"/>
    <mergeCell ref="B97:D97"/>
    <mergeCell ref="B98:D98"/>
    <mergeCell ref="B99:D99"/>
    <mergeCell ref="B90:D90"/>
  </mergeCells>
  <phoneticPr fontId="1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Lam</cp:lastModifiedBy>
  <dcterms:created xsi:type="dcterms:W3CDTF">2019-04-23T15:01:02Z</dcterms:created>
  <dcterms:modified xsi:type="dcterms:W3CDTF">2019-05-15T08:44:37Z</dcterms:modified>
</cp:coreProperties>
</file>