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CKH\"/>
    </mc:Choice>
  </mc:AlternateContent>
  <xr:revisionPtr revIDLastSave="0" documentId="13_ncr:1_{E71067DC-EBAB-4661-B79A-D2B33AFC944C}" xr6:coauthVersionLast="47" xr6:coauthVersionMax="47" xr10:uidLastSave="{00000000-0000-0000-0000-000000000000}"/>
  <bookViews>
    <workbookView xWindow="-110" yWindow="-110" windowWidth="19420" windowHeight="10300" firstSheet="2" activeTab="5" xr2:uid="{5329C029-4A0F-45E4-BC9B-04542122AD37}"/>
  </bookViews>
  <sheets>
    <sheet name="Tổng hợp_AVG" sheetId="7" r:id="rId1"/>
    <sheet name="Vanila_LSTM" sheetId="2" r:id="rId2"/>
    <sheet name="Multi_LSTM" sheetId="1" r:id="rId3"/>
    <sheet name="col" sheetId="9" r:id="rId4"/>
    <sheet name="CNN_COL" sheetId="12" r:id="rId5"/>
    <sheet name="hybrid" sheetId="3" r:id="rId6"/>
    <sheet name="CNN-BILSTM" sheetId="10" r:id="rId7"/>
    <sheet name="cnn_5nam" sheetId="11" r:id="rId8"/>
    <sheet name="stack" sheetId="4" r:id="rId9"/>
    <sheet name="time" sheetId="5" r:id="rId10"/>
    <sheet name="cnn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39" i="3" l="1"/>
  <c r="L46" i="3" s="1"/>
  <c r="L53" i="3" s="1"/>
  <c r="K39" i="3"/>
  <c r="K46" i="3" s="1"/>
  <c r="K53" i="3" s="1"/>
  <c r="J39" i="3"/>
  <c r="J46" i="3" s="1"/>
  <c r="J53" i="3" s="1"/>
  <c r="I39" i="3"/>
  <c r="H39" i="3"/>
  <c r="H53" i="3"/>
  <c r="I46" i="3"/>
  <c r="I53" i="3" s="1"/>
  <c r="H46" i="3"/>
  <c r="C12" i="9"/>
  <c r="G7" i="12"/>
  <c r="F7" i="12"/>
  <c r="E7" i="12"/>
  <c r="D7" i="12"/>
  <c r="C7" i="12"/>
  <c r="I32" i="3"/>
  <c r="J32" i="3"/>
  <c r="K32" i="3"/>
  <c r="L32" i="3"/>
  <c r="H32" i="3"/>
  <c r="F38" i="9"/>
  <c r="E38" i="9"/>
  <c r="D38" i="9"/>
  <c r="C38" i="9"/>
  <c r="B38" i="9"/>
  <c r="C25" i="9"/>
  <c r="D25" i="9"/>
  <c r="E25" i="9"/>
  <c r="F25" i="9"/>
  <c r="B25" i="9"/>
  <c r="F30" i="10"/>
  <c r="E30" i="10"/>
  <c r="D30" i="10"/>
  <c r="C30" i="10"/>
  <c r="B30" i="10"/>
  <c r="C23" i="10"/>
  <c r="B23" i="10"/>
  <c r="F23" i="10"/>
  <c r="E23" i="10"/>
  <c r="D23" i="10"/>
  <c r="D36" i="11"/>
  <c r="B16" i="10"/>
  <c r="C16" i="10"/>
  <c r="D16" i="10"/>
  <c r="E16" i="10"/>
  <c r="F16" i="10"/>
  <c r="F36" i="11"/>
  <c r="E36" i="11"/>
  <c r="C36" i="11"/>
  <c r="B36" i="11"/>
  <c r="F35" i="11"/>
  <c r="E35" i="11"/>
  <c r="D35" i="11"/>
  <c r="C35" i="11"/>
  <c r="B35" i="11"/>
  <c r="F34" i="11"/>
  <c r="E34" i="11"/>
  <c r="D34" i="11"/>
  <c r="C34" i="11"/>
  <c r="B34" i="11"/>
  <c r="F21" i="11"/>
  <c r="E21" i="11"/>
  <c r="D21" i="11"/>
  <c r="C21" i="11"/>
  <c r="B21" i="11"/>
  <c r="F20" i="11"/>
  <c r="E20" i="11"/>
  <c r="D20" i="11"/>
  <c r="C20" i="11"/>
  <c r="B20" i="11"/>
  <c r="F19" i="11"/>
  <c r="E19" i="11"/>
  <c r="D19" i="11"/>
  <c r="C19" i="11"/>
  <c r="B19" i="11"/>
  <c r="N6" i="11"/>
  <c r="M6" i="11"/>
  <c r="L6" i="11"/>
  <c r="N5" i="11"/>
  <c r="M5" i="11"/>
  <c r="L5" i="11"/>
  <c r="N4" i="11"/>
  <c r="M4" i="11"/>
  <c r="L4" i="11"/>
  <c r="N3" i="11"/>
  <c r="M3" i="11"/>
  <c r="L3" i="11"/>
  <c r="N2" i="11"/>
  <c r="M2" i="11"/>
  <c r="L2" i="11"/>
  <c r="F12" i="9"/>
  <c r="E12" i="9"/>
  <c r="D12" i="9"/>
  <c r="B12" i="9"/>
  <c r="C47" i="5"/>
  <c r="B47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B37" i="1" l="1"/>
  <c r="F37" i="1"/>
  <c r="E37" i="1"/>
  <c r="D37" i="1"/>
  <c r="C37" i="1"/>
  <c r="F36" i="1"/>
  <c r="E36" i="1"/>
  <c r="D36" i="1"/>
  <c r="C36" i="1"/>
  <c r="B36" i="1"/>
  <c r="F35" i="1"/>
  <c r="E35" i="1"/>
  <c r="D35" i="1"/>
  <c r="C35" i="1"/>
  <c r="B35" i="1"/>
  <c r="F21" i="6"/>
  <c r="B21" i="6"/>
  <c r="D19" i="6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E21" i="6"/>
  <c r="D21" i="6"/>
  <c r="C21" i="6"/>
  <c r="F20" i="6"/>
  <c r="E20" i="6"/>
  <c r="D20" i="6"/>
  <c r="C20" i="6"/>
  <c r="B20" i="6"/>
  <c r="F19" i="6"/>
  <c r="E19" i="6"/>
  <c r="C19" i="6"/>
  <c r="B19" i="6"/>
  <c r="D20" i="1"/>
  <c r="F22" i="1"/>
  <c r="E22" i="1"/>
  <c r="D22" i="1"/>
  <c r="C22" i="1"/>
  <c r="B22" i="1"/>
  <c r="F21" i="1"/>
  <c r="E21" i="1"/>
  <c r="D21" i="1"/>
  <c r="C21" i="1"/>
  <c r="B21" i="1"/>
  <c r="F20" i="1"/>
  <c r="E20" i="1"/>
  <c r="C20" i="1"/>
  <c r="B20" i="1"/>
  <c r="C35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B35" i="2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C20" i="3"/>
  <c r="B20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N6" i="6"/>
  <c r="M6" i="6"/>
  <c r="L6" i="6"/>
  <c r="N5" i="6"/>
  <c r="M5" i="6"/>
  <c r="L5" i="6"/>
  <c r="N4" i="6"/>
  <c r="M4" i="6"/>
  <c r="L4" i="6"/>
  <c r="N3" i="6"/>
  <c r="M3" i="6"/>
  <c r="L3" i="6"/>
  <c r="N2" i="6"/>
  <c r="M2" i="6"/>
  <c r="L2" i="6"/>
  <c r="N6" i="5"/>
  <c r="M6" i="5"/>
  <c r="N5" i="5"/>
  <c r="M5" i="5"/>
  <c r="N4" i="5"/>
  <c r="M4" i="5"/>
  <c r="N3" i="5"/>
  <c r="M3" i="5"/>
  <c r="N2" i="5"/>
  <c r="M2" i="5"/>
  <c r="N6" i="4"/>
  <c r="M6" i="4"/>
  <c r="N5" i="4"/>
  <c r="M5" i="4"/>
  <c r="N4" i="4"/>
  <c r="M4" i="4"/>
  <c r="N3" i="4"/>
  <c r="M3" i="4"/>
  <c r="N2" i="4"/>
  <c r="M2" i="4"/>
  <c r="M5" i="3"/>
  <c r="N7" i="3"/>
  <c r="M7" i="3"/>
  <c r="N6" i="3"/>
  <c r="M6" i="3"/>
  <c r="N5" i="3"/>
  <c r="N4" i="3"/>
  <c r="M4" i="3"/>
  <c r="N3" i="3"/>
  <c r="M3" i="3"/>
  <c r="M3" i="2"/>
  <c r="N7" i="2"/>
  <c r="M7" i="2"/>
  <c r="N6" i="2"/>
  <c r="M6" i="2"/>
  <c r="N5" i="2"/>
  <c r="M5" i="2"/>
  <c r="N4" i="2"/>
  <c r="M4" i="2"/>
  <c r="N3" i="2"/>
  <c r="N4" i="1"/>
  <c r="N5" i="1"/>
  <c r="N6" i="1"/>
  <c r="N7" i="1"/>
  <c r="N3" i="1"/>
  <c r="M4" i="1"/>
  <c r="M5" i="1"/>
  <c r="M6" i="1"/>
  <c r="M7" i="1"/>
  <c r="M3" i="1"/>
  <c r="L6" i="5"/>
  <c r="L5" i="5"/>
  <c r="L4" i="5"/>
  <c r="L3" i="5"/>
  <c r="L2" i="5"/>
  <c r="L6" i="4"/>
  <c r="L5" i="4"/>
  <c r="L4" i="4"/>
  <c r="L3" i="4"/>
  <c r="L2" i="4"/>
  <c r="L7" i="3"/>
  <c r="L6" i="3"/>
  <c r="L5" i="3"/>
  <c r="L4" i="3"/>
  <c r="L3" i="3"/>
  <c r="L7" i="2"/>
  <c r="L6" i="2"/>
  <c r="L5" i="2"/>
  <c r="L4" i="2"/>
  <c r="L4" i="1"/>
  <c r="L5" i="1"/>
  <c r="L6" i="1"/>
  <c r="L7" i="1"/>
  <c r="L3" i="1"/>
</calcChain>
</file>

<file path=xl/sharedStrings.xml><?xml version="1.0" encoding="utf-8"?>
<sst xmlns="http://schemas.openxmlformats.org/spreadsheetml/2006/main" count="436" uniqueCount="37">
  <si>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</si>
  <si>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</si>
  <si>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</si>
  <si>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</si>
  <si>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</si>
  <si>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</si>
  <si>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</si>
  <si>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</si>
  <si>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</si>
  <si>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</si>
  <si>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MAE:</t>
  </si>
  <si>
    <t>MAPE:</t>
  </si>
  <si>
    <t>MSE:</t>
  </si>
  <si>
    <t>RMSE:</t>
  </si>
  <si>
    <t>R-Squared:</t>
  </si>
  <si>
    <t>Max</t>
  </si>
  <si>
    <t>Min</t>
  </si>
  <si>
    <t>AVERAGE</t>
  </si>
  <si>
    <t>Multi</t>
  </si>
  <si>
    <t>vanila</t>
  </si>
  <si>
    <t>hybrid</t>
  </si>
  <si>
    <t>stack</t>
  </si>
  <si>
    <t>time</t>
  </si>
  <si>
    <t>cnn</t>
  </si>
  <si>
    <t>ETH</t>
  </si>
  <si>
    <t>BTC</t>
  </si>
  <si>
    <t>eth</t>
  </si>
  <si>
    <t>AVG</t>
  </si>
  <si>
    <t>bnb</t>
  </si>
  <si>
    <t>BNB</t>
  </si>
  <si>
    <t xml:space="preserve"> 100.92 giây</t>
  </si>
  <si>
    <t>btc</t>
  </si>
  <si>
    <t>Tập ngắn</t>
  </si>
  <si>
    <t xml:space="preserve">Tập dài </t>
  </si>
  <si>
    <t>avg</t>
  </si>
  <si>
    <t>&lt;0.01
tăng weight, 
chốt chọn 1 para, rồi chia nhỏ chạy loss func cho đến nhỏ nhất của hai para còn lại rồi bỏ vào ghi chia.</t>
  </si>
  <si>
    <t>Tập dài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</si>
</sst>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%"/>
    <numFmt numFmtId="166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212121"/>
      <name val="Times New Roman"/>
      <family val="1"/>
    </font>
    <font>
      <sz val="13"/>
      <color theme="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sz val="8"/>
      <name val="Calibri"/>
      <family val="2"/>
      <scheme val="minor"/>
    </font>
    <font>
      <sz val="11"/>
      <color rgb="FF21212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164" fontId="0" fillId="2" borderId="1" xfId="0" applyNumberFormat="1" applyFill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3" fillId="0" borderId="1" xfId="0" applyFont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4" borderId="1" xfId="0" applyFont="1" applyFill="1" applyBorder="1"/>
    <xf numFmtId="165" fontId="2" fillId="4" borderId="1" xfId="0" applyNumberFormat="1" applyFont="1" applyFill="1" applyBorder="1"/>
    <xf numFmtId="49" fontId="7" fillId="5" borderId="1" xfId="0" applyNumberFormat="1" applyFont="1" applyFill="1" applyBorder="1"/>
    <xf numFmtId="49" fontId="7" fillId="5" borderId="2" xfId="0" applyNumberFormat="1" applyFont="1" applyFill="1" applyBorder="1"/>
    <xf numFmtId="49" fontId="8" fillId="5" borderId="1" xfId="0" applyNumberFormat="1" applyFont="1" applyFill="1" applyBorder="1"/>
    <xf numFmtId="0" fontId="0" fillId="2" borderId="0" xfId="0" applyFill="1"/>
    <xf numFmtId="0" fontId="2" fillId="6" borderId="1" xfId="0" applyFont="1" applyFill="1" applyBorder="1"/>
    <xf numFmtId="165" fontId="2" fillId="6" borderId="1" xfId="0" applyNumberFormat="1" applyFont="1" applyFill="1" applyBorder="1"/>
    <xf numFmtId="164" fontId="2" fillId="6" borderId="1" xfId="0" applyNumberFormat="1" applyFont="1" applyFill="1" applyBorder="1"/>
    <xf numFmtId="0" fontId="4" fillId="6" borderId="1" xfId="0" applyFont="1" applyFill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10" fontId="0" fillId="0" borderId="0" xfId="0" applyNumberFormat="1"/>
    <xf numFmtId="164" fontId="2" fillId="4" borderId="1" xfId="0" applyNumberFormat="1" applyFont="1" applyFill="1" applyBorder="1"/>
    <xf numFmtId="0" fontId="0" fillId="0" borderId="4" xfId="0" applyBorder="1"/>
    <xf numFmtId="49" fontId="7" fillId="7" borderId="2" xfId="0" applyNumberFormat="1" applyFont="1" applyFill="1" applyBorder="1"/>
    <xf numFmtId="0" fontId="0" fillId="7" borderId="0" xfId="0" applyFill="1"/>
    <xf numFmtId="165" fontId="0" fillId="7" borderId="0" xfId="0" applyNumberFormat="1" applyFill="1"/>
    <xf numFmtId="164" fontId="0" fillId="7" borderId="0" xfId="0" applyNumberFormat="1" applyFill="1"/>
    <xf numFmtId="166" fontId="11" fillId="0" borderId="0" xfId="0" applyNumberFormat="1" applyFont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8" borderId="1" xfId="0" applyFill="1" applyBorder="1"/>
    <xf numFmtId="164" fontId="0" fillId="9" borderId="1" xfId="0" applyNumberFormat="1" applyFill="1" applyBorder="1"/>
    <xf numFmtId="165" fontId="0" fillId="9" borderId="1" xfId="0" applyNumberFormat="1" applyFill="1" applyBorder="1"/>
    <xf numFmtId="0" fontId="0" fillId="9" borderId="1" xfId="0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0" fillId="10" borderId="1" xfId="0" applyFill="1" applyBorder="1"/>
    <xf numFmtId="0" fontId="0" fillId="3" borderId="0" xfId="0" applyFill="1"/>
    <xf numFmtId="165" fontId="0" fillId="3" borderId="0" xfId="0" applyNumberFormat="1" applyFill="1"/>
    <xf numFmtId="164" fontId="0" fillId="3" borderId="0" xfId="0" applyNumberFormat="1" applyFill="1"/>
    <xf numFmtId="9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0" fontId="0" fillId="12" borderId="0" xfId="0" applyFill="1"/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7" fillId="12" borderId="1" xfId="0" applyNumberFormat="1" applyFont="1" applyFill="1" applyBorder="1"/>
    <xf numFmtId="49" fontId="8" fillId="12" borderId="1" xfId="0" applyNumberFormat="1" applyFont="1" applyFill="1" applyBorder="1"/>
    <xf numFmtId="0" fontId="0" fillId="3" borderId="6" xfId="0" applyFill="1" applyBorder="1" applyAlignment="1">
      <alignment horizontal="center"/>
    </xf>
    <xf numFmtId="0" fontId="0" fillId="7" borderId="1" xfId="0" applyFill="1" applyBorder="1"/>
    <xf numFmtId="165" fontId="0" fillId="7" borderId="1" xfId="0" applyNumberFormat="1" applyFill="1" applyBorder="1"/>
    <xf numFmtId="164" fontId="0" fillId="7" borderId="1" xfId="0" applyNumberFormat="1" applyFill="1" applyBorder="1"/>
    <xf numFmtId="0" fontId="2" fillId="3" borderId="1" xfId="0" applyFont="1" applyFill="1" applyBorder="1" applyAlignment="1">
      <alignment horizontal="center"/>
    </xf>
    <xf numFmtId="49" fontId="7" fillId="7" borderId="1" xfId="0" applyNumberFormat="1" applyFont="1" applyFill="1" applyBorder="1"/>
    <xf numFmtId="166" fontId="0" fillId="0" borderId="1" xfId="0" applyNumberFormat="1" applyBorder="1"/>
    <xf numFmtId="49" fontId="7" fillId="5" borderId="7" xfId="0" applyNumberFormat="1" applyFont="1" applyFill="1" applyBorder="1"/>
    <xf numFmtId="49" fontId="7" fillId="7" borderId="8" xfId="0" applyNumberFormat="1" applyFont="1" applyFill="1" applyBorder="1"/>
    <xf numFmtId="165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524694</xdr:colOff>
      <xdr:row>1</xdr:row>
      <xdr:rowOff>19050</xdr:rowOff>
    </xdr:from>
    <xdr:to>
      <xdr:col>20</xdr:col>
      <xdr:colOff>228600</xdr:colOff>
      <xdr:row>25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6EC990-64AA-583F-9B4D-FFDCBD2D7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094" y="203200"/>
          <a:ext cx="7628706" cy="445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299049</xdr:colOff>
      <xdr:row>7</xdr:row>
      <xdr:rowOff>110649</xdr:rowOff>
    </xdr:from>
    <xdr:to>
      <xdr:col>15</xdr:col>
      <xdr:colOff>520209</xdr:colOff>
      <xdr:row>23</xdr:row>
      <xdr:rowOff>88202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890DB5-9739-A42E-AA08-5086B5350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4943" y="1399055"/>
          <a:ext cx="5104831" cy="2971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E6BB-195D-4661-8DBC-BC61F4454D49}">
  <dimension ref="A1:L19"/>
  <sheetViews>
    <sheetView zoomScale="85" zoomScaleNormal="85" workbookViewId="0">
      <selection activeCell="D7" sqref="D7"/>
    </sheetView>
  </sheetViews>
  <sheetFormatPr defaultRowHeight="14.5" x14ac:dyDescent="0.35"/>
  <cols>
    <col min="3" max="3" width="13.81640625" customWidth="1"/>
    <col min="4" max="4" width="13.36328125" style="7" customWidth="1"/>
    <col min="5" max="5" width="14.81640625" style="6" customWidth="1"/>
    <col min="6" max="6" width="11" customWidth="1"/>
    <col min="7" max="7" width="14.08984375" style="7" customWidth="1"/>
    <col min="9" max="9" width="11.08984375" customWidth="1"/>
    <col min="10" max="10" width="15.453125" customWidth="1"/>
    <col min="11" max="11" width="8.7265625" customWidth="1"/>
    <col min="12" max="12" width="12.26953125" customWidth="1"/>
    <col min="13" max="17" width="8.7265625" customWidth="1"/>
  </cols>
  <sheetData>
    <row r="1" spans="1:12" ht="16.5" x14ac:dyDescent="0.35">
      <c r="A1" s="30"/>
      <c r="B1" s="1"/>
      <c r="C1" s="17" t="s">
        <v>10</v>
      </c>
      <c r="D1" s="18" t="s">
        <v>11</v>
      </c>
      <c r="E1" s="29" t="s">
        <v>12</v>
      </c>
      <c r="F1" s="17" t="s">
        <v>13</v>
      </c>
      <c r="G1" s="18" t="s">
        <v>14</v>
      </c>
    </row>
    <row r="2" spans="1:12" x14ac:dyDescent="0.35">
      <c r="A2" s="55" t="s">
        <v>25</v>
      </c>
      <c r="B2" s="1" t="s">
        <v>18</v>
      </c>
      <c r="C2" s="2">
        <v>1293.829</v>
      </c>
      <c r="D2" s="5">
        <v>5.9857E-2</v>
      </c>
      <c r="E2" s="2">
        <v>3053447.6598999999</v>
      </c>
      <c r="F2" s="1">
        <v>1738.8761</v>
      </c>
      <c r="G2" s="5">
        <v>0.91334599999999999</v>
      </c>
    </row>
    <row r="3" spans="1:12" x14ac:dyDescent="0.35">
      <c r="A3" s="55"/>
      <c r="B3" s="1" t="s">
        <v>19</v>
      </c>
      <c r="C3" s="1">
        <v>878.98649999999998</v>
      </c>
      <c r="D3" s="5">
        <v>3.9572000000000003E-2</v>
      </c>
      <c r="E3" s="2">
        <v>1536734.2919999999</v>
      </c>
      <c r="F3" s="1">
        <v>1229.9907000000001</v>
      </c>
      <c r="G3" s="5">
        <v>0.95638900000000004</v>
      </c>
      <c r="J3" s="28"/>
    </row>
    <row r="4" spans="1:12" x14ac:dyDescent="0.35">
      <c r="A4" s="55"/>
      <c r="B4" s="1" t="s">
        <v>20</v>
      </c>
      <c r="C4" s="1">
        <v>1009.2682</v>
      </c>
      <c r="D4" s="5">
        <v>4.5870000000000001E-2</v>
      </c>
      <c r="E4" s="2">
        <v>2115701.7880000002</v>
      </c>
      <c r="F4" s="1">
        <v>1432.7946999999999</v>
      </c>
      <c r="G4" s="5">
        <v>0.940276</v>
      </c>
      <c r="I4" s="28"/>
    </row>
    <row r="5" spans="1:12" x14ac:dyDescent="0.35">
      <c r="A5" s="55"/>
      <c r="B5" s="1" t="s">
        <v>21</v>
      </c>
      <c r="C5" s="1">
        <v>929.63070000000005</v>
      </c>
      <c r="D5" s="5">
        <v>4.2325000000000002E-2</v>
      </c>
      <c r="E5" s="2">
        <v>1656927.8652999999</v>
      </c>
      <c r="F5" s="1">
        <v>1276.6498999999999</v>
      </c>
      <c r="G5" s="5">
        <v>0.95297799999999999</v>
      </c>
      <c r="J5" s="28"/>
      <c r="K5" s="28"/>
      <c r="L5" s="28"/>
    </row>
    <row r="6" spans="1:12" x14ac:dyDescent="0.35">
      <c r="A6" s="55"/>
      <c r="B6" s="39" t="s">
        <v>22</v>
      </c>
      <c r="C6" s="1">
        <v>2508.22084</v>
      </c>
      <c r="D6" s="5">
        <v>0.11778</v>
      </c>
      <c r="E6" s="2">
        <v>11486272.414100001</v>
      </c>
      <c r="F6" s="1">
        <v>3383.8894</v>
      </c>
      <c r="G6" s="5">
        <v>0.67403199999999996</v>
      </c>
      <c r="I6" s="7"/>
      <c r="J6" s="6"/>
      <c r="L6" s="7"/>
    </row>
    <row r="7" spans="1:12" x14ac:dyDescent="0.35">
      <c r="A7" s="55"/>
      <c r="B7" s="1" t="s">
        <v>23</v>
      </c>
      <c r="C7" s="1">
        <v>851.86210000000005</v>
      </c>
      <c r="D7" s="5">
        <v>3.8053999999999998E-2</v>
      </c>
      <c r="E7" s="2">
        <v>1502107.8104000001</v>
      </c>
      <c r="F7" s="1">
        <v>1214.4843000000001</v>
      </c>
      <c r="G7" s="5">
        <v>0.957372</v>
      </c>
    </row>
    <row r="8" spans="1:12" x14ac:dyDescent="0.35">
      <c r="A8" s="55" t="s">
        <v>24</v>
      </c>
      <c r="B8" s="1" t="s">
        <v>18</v>
      </c>
      <c r="C8" s="1">
        <v>168.03774999999999</v>
      </c>
      <c r="D8" s="5">
        <v>0.12062</v>
      </c>
      <c r="E8" s="1">
        <v>40710.602599999998</v>
      </c>
      <c r="F8" s="1">
        <v>197.98140000000001</v>
      </c>
      <c r="G8" s="5">
        <v>0.79548200000000002</v>
      </c>
    </row>
    <row r="9" spans="1:12" x14ac:dyDescent="0.35">
      <c r="A9" s="55"/>
      <c r="B9" s="1" t="s">
        <v>19</v>
      </c>
      <c r="C9" s="1">
        <v>97.691079999999999</v>
      </c>
      <c r="D9" s="5">
        <v>6.4672999999999994E-2</v>
      </c>
      <c r="E9" s="1">
        <v>16486.3033</v>
      </c>
      <c r="F9" s="1">
        <v>127.9409</v>
      </c>
      <c r="G9" s="5">
        <v>0.91717700000000002</v>
      </c>
    </row>
    <row r="10" spans="1:12" x14ac:dyDescent="0.35">
      <c r="A10" s="55"/>
      <c r="B10" s="1" t="s">
        <v>20</v>
      </c>
      <c r="C10" s="1">
        <v>105.20339</v>
      </c>
      <c r="D10" s="5">
        <v>7.3653999999999997E-2</v>
      </c>
      <c r="E10" s="1">
        <v>17575.426800000001</v>
      </c>
      <c r="F10" s="1">
        <v>131.15110000000001</v>
      </c>
      <c r="G10" s="5">
        <v>0.91170600000000002</v>
      </c>
    </row>
    <row r="11" spans="1:12" x14ac:dyDescent="0.35">
      <c r="A11" s="55"/>
      <c r="B11" s="1" t="s">
        <v>21</v>
      </c>
      <c r="C11" s="1">
        <v>134.84415000000001</v>
      </c>
      <c r="D11" s="5">
        <v>9.3187999999999993E-2</v>
      </c>
      <c r="E11" s="1">
        <v>27975.867399999999</v>
      </c>
      <c r="F11" s="1">
        <v>165.17920000000001</v>
      </c>
      <c r="G11" s="5">
        <v>0.85945700000000003</v>
      </c>
    </row>
    <row r="12" spans="1:12" x14ac:dyDescent="0.35">
      <c r="A12" s="55"/>
      <c r="B12" s="1" t="s">
        <v>22</v>
      </c>
      <c r="C12">
        <v>317.09140000000002</v>
      </c>
      <c r="D12" s="7">
        <v>0.221363</v>
      </c>
      <c r="E12">
        <v>149625.44159999999</v>
      </c>
      <c r="F12">
        <v>385.18090000000001</v>
      </c>
      <c r="G12" s="7">
        <v>0.24832399999999999</v>
      </c>
    </row>
    <row r="13" spans="1:12" x14ac:dyDescent="0.35">
      <c r="A13" s="55"/>
      <c r="B13" s="1" t="s">
        <v>23</v>
      </c>
      <c r="C13" s="1">
        <v>97.660030000000006</v>
      </c>
      <c r="D13" s="5">
        <v>6.5584000000000003E-2</v>
      </c>
      <c r="E13" s="1">
        <v>16543.9889</v>
      </c>
      <c r="F13" s="1">
        <v>127.38500000000001</v>
      </c>
      <c r="G13" s="5">
        <v>0.91688800000000004</v>
      </c>
    </row>
    <row r="14" spans="1:12" x14ac:dyDescent="0.35">
      <c r="A14" s="55" t="s">
        <v>29</v>
      </c>
      <c r="B14" s="1" t="s">
        <v>18</v>
      </c>
      <c r="C14" s="1">
        <v>15.97925</v>
      </c>
      <c r="D14" s="5">
        <v>5.9480999999999999E-2</v>
      </c>
      <c r="E14" s="1">
        <v>446.74959999999999</v>
      </c>
      <c r="F14" s="1">
        <v>20.952400000000001</v>
      </c>
      <c r="G14" s="5">
        <v>0.73886700000000005</v>
      </c>
    </row>
    <row r="15" spans="1:12" x14ac:dyDescent="0.35">
      <c r="A15" s="55"/>
      <c r="B15" s="1" t="s">
        <v>19</v>
      </c>
      <c r="C15">
        <v>10.90516</v>
      </c>
      <c r="D15" s="7">
        <v>3.9453000000000002E-2</v>
      </c>
      <c r="E15">
        <v>246.77269999999999</v>
      </c>
      <c r="F15">
        <v>15.638299999999999</v>
      </c>
      <c r="G15" s="7">
        <v>0.85575699999999999</v>
      </c>
    </row>
    <row r="16" spans="1:12" x14ac:dyDescent="0.35">
      <c r="A16" s="55"/>
      <c r="B16" s="1" t="s">
        <v>20</v>
      </c>
      <c r="C16" s="1">
        <v>10.67207</v>
      </c>
      <c r="D16" s="5">
        <v>3.8538999999999997E-2</v>
      </c>
      <c r="E16" s="1">
        <v>234.94880000000001</v>
      </c>
      <c r="F16" s="1">
        <v>15.249700000000001</v>
      </c>
      <c r="G16" s="5">
        <v>0.86266799999999999</v>
      </c>
    </row>
    <row r="17" spans="1:7" x14ac:dyDescent="0.35">
      <c r="A17" s="55"/>
      <c r="B17" s="1" t="s">
        <v>21</v>
      </c>
      <c r="C17" s="1">
        <v>11.638400000000001</v>
      </c>
      <c r="D17" s="5">
        <v>4.2077000000000003E-2</v>
      </c>
      <c r="E17" s="1">
        <v>258.67079999999999</v>
      </c>
      <c r="F17" s="1">
        <v>16.031700000000001</v>
      </c>
      <c r="G17" s="5">
        <v>0.84880299999999997</v>
      </c>
    </row>
    <row r="18" spans="1:7" x14ac:dyDescent="0.35">
      <c r="A18" s="55"/>
      <c r="B18" s="1" t="s">
        <v>22</v>
      </c>
      <c r="C18">
        <v>25.433430000000001</v>
      </c>
      <c r="D18" s="7">
        <v>9.3691999999999998E-2</v>
      </c>
      <c r="E18">
        <v>1175.4621</v>
      </c>
      <c r="F18">
        <v>34.174599999999998</v>
      </c>
      <c r="G18" s="7">
        <v>0.31292199999999998</v>
      </c>
    </row>
    <row r="19" spans="1:7" x14ac:dyDescent="0.35">
      <c r="A19" s="55"/>
      <c r="B19" s="1" t="s">
        <v>23</v>
      </c>
      <c r="C19" s="1">
        <v>11.589969999999999</v>
      </c>
      <c r="D19" s="5">
        <v>4.2039E-2</v>
      </c>
      <c r="E19" s="1">
        <v>249.97210000000001</v>
      </c>
      <c r="F19" s="1">
        <v>15.7278</v>
      </c>
      <c r="G19" s="5">
        <v>0.85388699999999995</v>
      </c>
    </row>
  </sheetData>
  <mergeCells count="3">
    <mergeCell ref="A14:A19"/>
    <mergeCell ref="A2:A7"/>
    <mergeCell ref="A8:A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D3D7-73CF-4238-8CD3-E3D1E0EC6F0F}">
  <dimension ref="A1:N52"/>
  <sheetViews>
    <sheetView topLeftCell="A38" workbookViewId="0">
      <selection activeCell="K49" sqref="G49:K49"/>
    </sheetView>
  </sheetViews>
  <sheetFormatPr defaultRowHeight="14.5" x14ac:dyDescent="0.35"/>
  <cols>
    <col min="1" max="1" width="8.7265625" customWidth="1"/>
    <col min="2" max="3" width="12.36328125" bestFit="1" customWidth="1"/>
    <col min="4" max="4" width="13.36328125" bestFit="1" customWidth="1"/>
    <col min="5" max="7" width="12.36328125" bestFit="1" customWidth="1"/>
    <col min="8" max="8" width="13.453125" bestFit="1" customWidth="1"/>
    <col min="9" max="9" width="13.36328125" bestFit="1" customWidth="1"/>
    <col min="10" max="10" width="12.36328125" bestFit="1" customWidth="1"/>
    <col min="11" max="11" width="18.1796875" customWidth="1"/>
    <col min="12" max="12" width="13.453125" bestFit="1" customWidth="1"/>
    <col min="13" max="13" width="14.453125" customWidth="1"/>
    <col min="14" max="14" width="15.1796875" customWidth="1"/>
  </cols>
  <sheetData>
    <row r="1" spans="1:14" ht="16.5" x14ac:dyDescent="0.35">
      <c r="A1" s="8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15</v>
      </c>
      <c r="M1" s="19" t="s">
        <v>16</v>
      </c>
      <c r="N1" s="21" t="s">
        <v>17</v>
      </c>
    </row>
    <row r="2" spans="1:14" ht="16.5" x14ac:dyDescent="0.35">
      <c r="A2" s="23" t="s">
        <v>10</v>
      </c>
      <c r="B2" s="2">
        <v>1537.2252000000001</v>
      </c>
      <c r="C2" s="2">
        <v>1640.3720000000001</v>
      </c>
      <c r="D2" s="2">
        <v>1858.8108</v>
      </c>
      <c r="E2" s="2">
        <v>2293.5252999999998</v>
      </c>
      <c r="F2" s="2">
        <v>2382.6570999999999</v>
      </c>
      <c r="G2" s="2">
        <v>1941.0038</v>
      </c>
      <c r="H2" s="2">
        <v>2729.8787000000002</v>
      </c>
      <c r="I2" s="2">
        <v>2191.0940000000001</v>
      </c>
      <c r="J2" s="2">
        <v>1715.6955</v>
      </c>
      <c r="K2" s="2">
        <v>1912.5978</v>
      </c>
      <c r="L2" s="2">
        <f>MAX(B2:K2)</f>
        <v>2729.8787000000002</v>
      </c>
      <c r="M2" s="2">
        <f>MIN(B2:K2)</f>
        <v>1537.2252000000001</v>
      </c>
      <c r="N2" s="2">
        <f>AVERAGE(B2:K2)</f>
        <v>2020.2860200000002</v>
      </c>
    </row>
    <row r="3" spans="1:14" ht="16.5" x14ac:dyDescent="0.35">
      <c r="A3" s="23" t="s">
        <v>11</v>
      </c>
      <c r="B3" s="5">
        <v>7.0577000000000001E-2</v>
      </c>
      <c r="C3" s="5">
        <v>7.4351E-2</v>
      </c>
      <c r="D3" s="5">
        <v>8.3541000000000004E-2</v>
      </c>
      <c r="E3" s="5">
        <v>0.1074</v>
      </c>
      <c r="F3" s="5">
        <v>0.110858</v>
      </c>
      <c r="G3" s="5">
        <v>8.9817999999999995E-2</v>
      </c>
      <c r="H3" s="5">
        <v>0.12590799999999999</v>
      </c>
      <c r="I3" s="5">
        <v>0.10296</v>
      </c>
      <c r="J3" s="5">
        <v>7.9402E-2</v>
      </c>
      <c r="K3" s="5">
        <v>8.8035000000000002E-2</v>
      </c>
      <c r="L3" s="5">
        <f t="shared" ref="L3:L6" si="0">MAX(B3:K3)</f>
        <v>0.12590799999999999</v>
      </c>
      <c r="M3" s="5">
        <f t="shared" ref="M3:M6" si="1">MIN(B3:K3)</f>
        <v>7.0577000000000001E-2</v>
      </c>
      <c r="N3" s="5">
        <f t="shared" ref="N3:N6" si="2">AVERAGE(B3:K3)</f>
        <v>9.3284999999999979E-2</v>
      </c>
    </row>
    <row r="4" spans="1:14" ht="16.5" x14ac:dyDescent="0.35">
      <c r="A4" s="23" t="s">
        <v>12</v>
      </c>
      <c r="B4" s="2">
        <v>5298657.4280000003</v>
      </c>
      <c r="C4" s="2">
        <v>6073515.9177999999</v>
      </c>
      <c r="D4" s="2">
        <v>6974275.1074999999</v>
      </c>
      <c r="E4" s="2">
        <v>8906513.9218000006</v>
      </c>
      <c r="F4" s="2">
        <v>9347180.2625999991</v>
      </c>
      <c r="G4" s="2">
        <v>7378339.3913000003</v>
      </c>
      <c r="H4" s="2">
        <v>11356493.737299999</v>
      </c>
      <c r="I4" s="2">
        <v>8613031.6454000007</v>
      </c>
      <c r="J4" s="2">
        <v>6109542.8745999997</v>
      </c>
      <c r="K4" s="2">
        <v>7180034.7588999998</v>
      </c>
      <c r="L4" s="2">
        <f t="shared" si="0"/>
        <v>11356493.737299999</v>
      </c>
      <c r="M4" s="2">
        <f t="shared" si="1"/>
        <v>5298657.4280000003</v>
      </c>
      <c r="N4" s="2">
        <f t="shared" si="2"/>
        <v>7723758.5045200009</v>
      </c>
    </row>
    <row r="5" spans="1:14" ht="16.5" x14ac:dyDescent="0.35">
      <c r="A5" s="23" t="s">
        <v>13</v>
      </c>
      <c r="B5" s="2">
        <v>2301.8813</v>
      </c>
      <c r="C5" s="2">
        <v>2464.4504000000002</v>
      </c>
      <c r="D5" s="2">
        <v>2640.8852999999999</v>
      </c>
      <c r="E5" s="2">
        <v>2984.3782999999999</v>
      </c>
      <c r="F5" s="2">
        <v>3057.3159000000001</v>
      </c>
      <c r="G5" s="2">
        <v>2716.3099000000002</v>
      </c>
      <c r="H5" s="2">
        <v>3369.9396999999999</v>
      </c>
      <c r="I5" s="2">
        <v>2934.7966999999999</v>
      </c>
      <c r="J5" s="2">
        <v>2471.7489999999998</v>
      </c>
      <c r="K5" s="2">
        <v>2679.5587</v>
      </c>
      <c r="L5" s="2">
        <f t="shared" si="0"/>
        <v>3369.9396999999999</v>
      </c>
      <c r="M5" s="2">
        <f t="shared" si="1"/>
        <v>2301.8813</v>
      </c>
      <c r="N5" s="2">
        <f t="shared" si="2"/>
        <v>2762.1265200000003</v>
      </c>
    </row>
    <row r="6" spans="1:14" ht="16.5" x14ac:dyDescent="0.35">
      <c r="A6" s="23" t="s">
        <v>14</v>
      </c>
      <c r="B6" s="5">
        <v>0.84963</v>
      </c>
      <c r="C6" s="5">
        <v>0.82764000000000004</v>
      </c>
      <c r="D6" s="5">
        <v>0.80207799999999996</v>
      </c>
      <c r="E6" s="5">
        <v>0.74724299999999999</v>
      </c>
      <c r="F6" s="5">
        <v>0.73473699999999997</v>
      </c>
      <c r="G6" s="5">
        <v>0.79061099999999995</v>
      </c>
      <c r="H6" s="5">
        <v>0.67771499999999996</v>
      </c>
      <c r="I6" s="5">
        <v>0.75557099999999999</v>
      </c>
      <c r="J6" s="5">
        <v>0.82661799999999996</v>
      </c>
      <c r="K6" s="5">
        <v>0.796238</v>
      </c>
      <c r="L6" s="5">
        <f t="shared" si="0"/>
        <v>0.84963</v>
      </c>
      <c r="M6" s="5">
        <f t="shared" si="1"/>
        <v>0.67771499999999996</v>
      </c>
      <c r="N6" s="5">
        <f t="shared" si="2"/>
        <v>0.7808081</v>
      </c>
    </row>
    <row r="8" spans="1:14" ht="16.5" x14ac:dyDescent="0.35">
      <c r="B8" s="17" t="s">
        <v>10</v>
      </c>
      <c r="C8" s="18" t="s">
        <v>11</v>
      </c>
      <c r="D8" s="29" t="s">
        <v>12</v>
      </c>
      <c r="E8" s="17" t="s">
        <v>13</v>
      </c>
      <c r="F8" s="18" t="s">
        <v>14</v>
      </c>
    </row>
    <row r="9" spans="1:14" x14ac:dyDescent="0.35">
      <c r="B9" s="9">
        <v>2427.4870999999998</v>
      </c>
      <c r="C9" s="10">
        <v>0.114533</v>
      </c>
      <c r="D9" s="9">
        <v>10740065.8092</v>
      </c>
      <c r="E9" s="9">
        <v>3277.2040000000002</v>
      </c>
      <c r="F9" s="10">
        <v>0.69520800000000005</v>
      </c>
    </row>
    <row r="10" spans="1:14" x14ac:dyDescent="0.35">
      <c r="B10" s="9">
        <v>2278.1579999999999</v>
      </c>
      <c r="C10" s="10">
        <v>0.107752</v>
      </c>
      <c r="D10" s="9">
        <v>9159652.8664999995</v>
      </c>
      <c r="E10" s="9">
        <v>3026.4917999999998</v>
      </c>
      <c r="F10" s="10">
        <v>0.74005900000000002</v>
      </c>
    </row>
    <row r="11" spans="1:14" x14ac:dyDescent="0.35">
      <c r="B11" s="9">
        <v>2907.5324000000001</v>
      </c>
      <c r="C11" s="10">
        <v>0.13528799999999999</v>
      </c>
      <c r="D11" s="9">
        <v>13567371.6557</v>
      </c>
      <c r="E11" s="9">
        <v>3683.3912999999998</v>
      </c>
      <c r="F11" s="10">
        <v>0.61497299999999999</v>
      </c>
      <c r="N11">
        <v>2020.2860000000001</v>
      </c>
    </row>
    <row r="12" spans="1:14" x14ac:dyDescent="0.35">
      <c r="B12" s="9">
        <v>2554.7809000000002</v>
      </c>
      <c r="C12" s="10">
        <v>0.118784</v>
      </c>
      <c r="D12" s="9">
        <v>12786764.2283</v>
      </c>
      <c r="E12" s="9">
        <v>3575.8584999999998</v>
      </c>
      <c r="F12" s="10">
        <v>0.63712500000000005</v>
      </c>
      <c r="N12" s="28">
        <v>9.3285000000000007E-2</v>
      </c>
    </row>
    <row r="13" spans="1:14" x14ac:dyDescent="0.35">
      <c r="B13" s="9">
        <v>2456.5747999999999</v>
      </c>
      <c r="C13" s="10">
        <v>0.115416</v>
      </c>
      <c r="D13" s="9">
        <v>12658153.407600001</v>
      </c>
      <c r="E13" s="9">
        <v>3557.8299000000002</v>
      </c>
      <c r="F13" s="10">
        <v>0.64077499999999998</v>
      </c>
      <c r="N13">
        <v>7723758.5044999998</v>
      </c>
    </row>
    <row r="14" spans="1:14" x14ac:dyDescent="0.35">
      <c r="B14" s="9">
        <v>2706.4951000000001</v>
      </c>
      <c r="C14" s="10">
        <v>0.127114</v>
      </c>
      <c r="D14" s="9">
        <v>12053498.4672</v>
      </c>
      <c r="E14" s="9">
        <v>3471.8148999999999</v>
      </c>
      <c r="F14" s="10">
        <v>0.65793500000000005</v>
      </c>
      <c r="N14">
        <v>2762.1264999999999</v>
      </c>
    </row>
    <row r="15" spans="1:14" x14ac:dyDescent="0.35">
      <c r="B15" s="9">
        <v>2389.63</v>
      </c>
      <c r="C15" s="10">
        <v>0.113317</v>
      </c>
      <c r="D15" s="9">
        <v>10612879.5623</v>
      </c>
      <c r="E15" s="9">
        <v>3257.7415000000001</v>
      </c>
      <c r="F15" s="10">
        <v>0.69881800000000005</v>
      </c>
      <c r="N15" s="28">
        <v>0.78080799999999995</v>
      </c>
    </row>
    <row r="16" spans="1:14" x14ac:dyDescent="0.35">
      <c r="B16" s="9">
        <v>2639.2397000000001</v>
      </c>
      <c r="C16" s="10">
        <v>0.123402</v>
      </c>
      <c r="D16" s="9">
        <v>11824441.935699999</v>
      </c>
      <c r="E16" s="9">
        <v>3438.6686</v>
      </c>
      <c r="F16" s="10">
        <v>0.664435</v>
      </c>
    </row>
    <row r="17" spans="1:11" x14ac:dyDescent="0.35">
      <c r="B17" s="9">
        <v>2464.5407</v>
      </c>
      <c r="C17" s="10">
        <v>0.116227</v>
      </c>
      <c r="D17" s="9">
        <v>11177589.9441</v>
      </c>
      <c r="E17" s="9">
        <v>3343.2903000000001</v>
      </c>
      <c r="F17" s="10">
        <v>0.68279199999999995</v>
      </c>
    </row>
    <row r="18" spans="1:11" x14ac:dyDescent="0.35">
      <c r="B18" s="9">
        <v>2257.7696999999998</v>
      </c>
      <c r="C18" s="10">
        <v>0.105966</v>
      </c>
      <c r="D18" s="9">
        <v>10282306.264599999</v>
      </c>
      <c r="E18" s="9">
        <v>3206.6035000000002</v>
      </c>
      <c r="F18" s="10">
        <v>0.70819900000000002</v>
      </c>
    </row>
    <row r="19" spans="1:11" ht="16.5" x14ac:dyDescent="0.35">
      <c r="A19" s="31" t="s">
        <v>15</v>
      </c>
      <c r="B19" s="32">
        <f>MAX(B9:B18)</f>
        <v>2907.5324000000001</v>
      </c>
      <c r="C19" s="33">
        <f>MAX(C9:C18)</f>
        <v>0.13528799999999999</v>
      </c>
      <c r="D19" s="34">
        <f>MAX(D9:D18)</f>
        <v>13567371.6557</v>
      </c>
      <c r="E19" s="34">
        <f>MAX(E9:E18)</f>
        <v>3683.3912999999998</v>
      </c>
      <c r="F19" s="33">
        <f>MAX(F9:F18)</f>
        <v>0.74005900000000002</v>
      </c>
    </row>
    <row r="20" spans="1:11" ht="16.5" x14ac:dyDescent="0.35">
      <c r="A20" s="31" t="s">
        <v>16</v>
      </c>
      <c r="B20" s="32">
        <f>MIN(B9:B18)</f>
        <v>2257.7696999999998</v>
      </c>
      <c r="C20" s="33">
        <f>MIN(C9:C18)</f>
        <v>0.105966</v>
      </c>
      <c r="D20" s="34">
        <f>MIN(D9:D18)</f>
        <v>9159652.8664999995</v>
      </c>
      <c r="E20" s="34">
        <f>MIN(E9:E18)</f>
        <v>3026.4917999999998</v>
      </c>
      <c r="F20" s="33">
        <f>MIN(F9:F18)</f>
        <v>0.61497299999999999</v>
      </c>
    </row>
    <row r="21" spans="1:11" ht="16.5" x14ac:dyDescent="0.35">
      <c r="A21" s="31" t="s">
        <v>27</v>
      </c>
      <c r="B21" s="32">
        <f>AVERAGE(B9:B18)</f>
        <v>2508.2208400000004</v>
      </c>
      <c r="C21" s="33">
        <f>AVERAGE(C9:C18)</f>
        <v>0.11777990000000001</v>
      </c>
      <c r="D21" s="34">
        <f>AVERAGE(D9:D18)</f>
        <v>11486272.41412</v>
      </c>
      <c r="E21" s="34">
        <f>AVERAGE(E9:E18)</f>
        <v>3383.8894300000002</v>
      </c>
      <c r="F21" s="33">
        <f>AVERAGE(F9:F18)</f>
        <v>0.67403190000000013</v>
      </c>
      <c r="G21">
        <v>2508.22084</v>
      </c>
      <c r="H21" s="7">
        <v>0.11778</v>
      </c>
      <c r="I21" s="6">
        <v>11486272.414100001</v>
      </c>
      <c r="J21">
        <v>3383.8894</v>
      </c>
      <c r="K21" s="7">
        <v>0.67403199999999996</v>
      </c>
    </row>
    <row r="22" spans="1:11" ht="16.5" x14ac:dyDescent="0.35">
      <c r="A22" s="53" t="s">
        <v>26</v>
      </c>
      <c r="B22" s="53"/>
      <c r="C22" s="53"/>
      <c r="D22" s="53"/>
      <c r="E22" s="53"/>
      <c r="F22" s="54"/>
    </row>
    <row r="23" spans="1:11" ht="16.5" x14ac:dyDescent="0.35">
      <c r="B23" s="17" t="s">
        <v>10</v>
      </c>
      <c r="C23" s="18" t="s">
        <v>11</v>
      </c>
      <c r="D23" s="29" t="s">
        <v>12</v>
      </c>
      <c r="E23" s="17" t="s">
        <v>13</v>
      </c>
      <c r="F23" s="18" t="s">
        <v>14</v>
      </c>
    </row>
    <row r="24" spans="1:11" x14ac:dyDescent="0.35">
      <c r="B24" s="40">
        <v>321.74720000000002</v>
      </c>
      <c r="C24" s="41">
        <v>0.22578599999999999</v>
      </c>
      <c r="D24" s="40">
        <v>153669.75719999999</v>
      </c>
      <c r="E24" s="40">
        <v>392.00729999999999</v>
      </c>
      <c r="F24" s="41">
        <v>0.22800599999999999</v>
      </c>
    </row>
    <row r="25" spans="1:11" x14ac:dyDescent="0.35">
      <c r="B25" s="40">
        <v>300.35890000000001</v>
      </c>
      <c r="C25" s="41">
        <v>0.208011</v>
      </c>
      <c r="D25" s="40">
        <v>135797.25229999999</v>
      </c>
      <c r="E25" s="40">
        <v>368.5068</v>
      </c>
      <c r="F25" s="41">
        <v>0.31779299999999999</v>
      </c>
    </row>
    <row r="26" spans="1:11" x14ac:dyDescent="0.35">
      <c r="B26" s="40">
        <v>273.43310000000002</v>
      </c>
      <c r="C26" s="41">
        <v>0.18953999999999999</v>
      </c>
      <c r="D26" s="42">
        <v>121459.8042</v>
      </c>
      <c r="E26" s="40">
        <v>348.51080000000002</v>
      </c>
      <c r="F26" s="41">
        <v>0.38982</v>
      </c>
    </row>
    <row r="27" spans="1:11" x14ac:dyDescent="0.35">
      <c r="B27" s="40">
        <v>336.81540000000001</v>
      </c>
      <c r="C27" s="41">
        <v>0.23319899999999999</v>
      </c>
      <c r="D27" s="40">
        <v>171776.872</v>
      </c>
      <c r="E27" s="40">
        <v>414.4597</v>
      </c>
      <c r="F27" s="41">
        <v>0.137041</v>
      </c>
    </row>
    <row r="28" spans="1:11" x14ac:dyDescent="0.35">
      <c r="B28" s="40">
        <v>368.59649999999999</v>
      </c>
      <c r="C28" s="41">
        <v>0.26127499999999998</v>
      </c>
      <c r="D28" s="40">
        <v>187360.44760000001</v>
      </c>
      <c r="E28" s="40">
        <v>432.85149999999999</v>
      </c>
      <c r="F28" s="41">
        <v>5.8754000000000001E-2</v>
      </c>
    </row>
    <row r="29" spans="1:11" x14ac:dyDescent="0.35">
      <c r="B29" s="40">
        <v>330.09070000000003</v>
      </c>
      <c r="C29" s="41">
        <v>0.229657</v>
      </c>
      <c r="D29" s="40">
        <v>156713.01920000001</v>
      </c>
      <c r="E29" s="40">
        <v>395.87</v>
      </c>
      <c r="F29" s="41">
        <v>0.21271799999999999</v>
      </c>
    </row>
    <row r="30" spans="1:11" x14ac:dyDescent="0.35">
      <c r="B30" s="40">
        <v>342.50659999999999</v>
      </c>
      <c r="C30" s="41">
        <v>0.24022099999999999</v>
      </c>
      <c r="D30" s="40">
        <v>161842.4547</v>
      </c>
      <c r="E30" s="40">
        <v>402.29649999999998</v>
      </c>
      <c r="F30" s="41">
        <v>0.186949</v>
      </c>
    </row>
    <row r="31" spans="1:11" x14ac:dyDescent="0.35">
      <c r="B31" s="40">
        <v>355.98559999999998</v>
      </c>
      <c r="C31" s="41">
        <v>0.25070700000000001</v>
      </c>
      <c r="D31" s="40">
        <v>183634.6311</v>
      </c>
      <c r="E31" s="40">
        <v>428.52609999999999</v>
      </c>
      <c r="F31" s="41">
        <v>7.7470999999999998E-2</v>
      </c>
    </row>
    <row r="32" spans="1:11" x14ac:dyDescent="0.35">
      <c r="B32" s="40">
        <v>258.86630000000002</v>
      </c>
      <c r="C32" s="41">
        <v>0.17949899999999999</v>
      </c>
      <c r="D32" s="40">
        <v>102944.921</v>
      </c>
      <c r="E32" s="40">
        <v>320.8503</v>
      </c>
      <c r="F32" s="41">
        <v>0.48283399999999999</v>
      </c>
    </row>
    <row r="33" spans="1:11" x14ac:dyDescent="0.35">
      <c r="B33" s="42">
        <v>282.51369999999997</v>
      </c>
      <c r="C33" s="41">
        <v>0.19573499999999999</v>
      </c>
      <c r="D33" s="40">
        <v>121055.2571</v>
      </c>
      <c r="E33" s="40">
        <v>347.93</v>
      </c>
      <c r="F33" s="41">
        <v>0.39185199999999998</v>
      </c>
    </row>
    <row r="34" spans="1:11" ht="16.5" x14ac:dyDescent="0.35">
      <c r="A34" s="31" t="s">
        <v>15</v>
      </c>
      <c r="B34" s="32">
        <f>MAX(B24:B33)</f>
        <v>368.59649999999999</v>
      </c>
      <c r="C34" s="33">
        <f>MAX(C24:C33)</f>
        <v>0.26127499999999998</v>
      </c>
      <c r="D34" s="34">
        <f>MAX(D24:D33)</f>
        <v>187360.44760000001</v>
      </c>
      <c r="E34" s="34">
        <f>MAX(E24:E33)</f>
        <v>432.85149999999999</v>
      </c>
      <c r="F34" s="33">
        <f>MAX(F24:F33)</f>
        <v>0.48283399999999999</v>
      </c>
    </row>
    <row r="35" spans="1:11" ht="16.5" x14ac:dyDescent="0.35">
      <c r="A35" s="31" t="s">
        <v>16</v>
      </c>
      <c r="B35" s="32">
        <f>MIN(B24:B33)</f>
        <v>258.86630000000002</v>
      </c>
      <c r="C35" s="33">
        <f>MIN(C24:C33)</f>
        <v>0.17949899999999999</v>
      </c>
      <c r="D35" s="34">
        <f>MIN(D24:D33)</f>
        <v>102944.921</v>
      </c>
      <c r="E35" s="34">
        <f>MIN(E24:E33)</f>
        <v>320.8503</v>
      </c>
      <c r="F35" s="33">
        <f>MIN(F24:F33)</f>
        <v>5.8754000000000001E-2</v>
      </c>
    </row>
    <row r="36" spans="1:11" ht="16.5" x14ac:dyDescent="0.35">
      <c r="A36" s="31" t="s">
        <v>27</v>
      </c>
      <c r="B36" s="32">
        <f>AVERAGE(B24:B33)</f>
        <v>317.09139999999996</v>
      </c>
      <c r="C36" s="33">
        <f>AVERAGE(C24:C33)</f>
        <v>0.22136299999999998</v>
      </c>
      <c r="D36" s="34">
        <f>AVERAGE(D24:D33)</f>
        <v>149625.44164</v>
      </c>
      <c r="E36" s="34">
        <f>AVERAGE(E24:E33)</f>
        <v>385.18089999999995</v>
      </c>
      <c r="F36" s="33">
        <f>AVERAGE(F24:F33)</f>
        <v>0.24832380000000001</v>
      </c>
      <c r="G36">
        <v>317.09140000000002</v>
      </c>
      <c r="H36" s="7">
        <v>0.221363</v>
      </c>
      <c r="I36">
        <v>149625.44159999999</v>
      </c>
      <c r="J36">
        <v>385.18090000000001</v>
      </c>
      <c r="K36" s="7">
        <v>0.24832399999999999</v>
      </c>
    </row>
    <row r="37" spans="1:11" x14ac:dyDescent="0.35">
      <c r="B37" s="43">
        <v>21.087</v>
      </c>
      <c r="C37" s="44">
        <v>7.6555999999999999E-2</v>
      </c>
      <c r="D37" s="43">
        <v>803.60469999999998</v>
      </c>
      <c r="E37" s="43">
        <v>28.347899999999999</v>
      </c>
      <c r="F37" s="44">
        <v>0.53027899999999994</v>
      </c>
    </row>
    <row r="38" spans="1:11" x14ac:dyDescent="0.35">
      <c r="B38" s="45">
        <v>27.871500000000001</v>
      </c>
      <c r="C38" s="44">
        <v>0.10153</v>
      </c>
      <c r="D38" s="43">
        <v>1274.1964</v>
      </c>
      <c r="E38" s="43">
        <v>35.695900000000002</v>
      </c>
      <c r="F38" s="44">
        <v>0.25521100000000002</v>
      </c>
    </row>
    <row r="39" spans="1:11" x14ac:dyDescent="0.35">
      <c r="B39" s="45">
        <v>29.815899999999999</v>
      </c>
      <c r="C39" s="44">
        <v>0.110026</v>
      </c>
      <c r="D39" s="43">
        <v>1477.6665</v>
      </c>
      <c r="E39" s="43">
        <v>38.440399999999997</v>
      </c>
      <c r="F39" s="44">
        <v>0.13627900000000001</v>
      </c>
    </row>
    <row r="40" spans="1:11" x14ac:dyDescent="0.35">
      <c r="B40" s="45">
        <v>26.884699999999999</v>
      </c>
      <c r="C40" s="44">
        <v>0.10006</v>
      </c>
      <c r="D40" s="43">
        <v>1276.3095000000001</v>
      </c>
      <c r="E40" s="43">
        <v>35.725499999999997</v>
      </c>
      <c r="F40" s="44">
        <v>0.25397500000000001</v>
      </c>
    </row>
    <row r="41" spans="1:11" x14ac:dyDescent="0.35">
      <c r="B41" s="45">
        <v>26.884699999999999</v>
      </c>
      <c r="C41" s="44">
        <v>0.10006</v>
      </c>
      <c r="D41" s="43">
        <v>1276.3095000000001</v>
      </c>
      <c r="E41" s="43">
        <v>35.725499999999997</v>
      </c>
      <c r="F41" s="44">
        <v>0.25397500000000001</v>
      </c>
    </row>
    <row r="42" spans="1:11" x14ac:dyDescent="0.35">
      <c r="B42" s="45">
        <v>23.369900000000001</v>
      </c>
      <c r="C42" s="44">
        <v>8.6527999999999994E-2</v>
      </c>
      <c r="D42" s="43">
        <v>1101.8463999999999</v>
      </c>
      <c r="E42" s="43">
        <v>33.194099999999999</v>
      </c>
      <c r="F42" s="44">
        <v>0.35595199999999999</v>
      </c>
    </row>
    <row r="43" spans="1:11" x14ac:dyDescent="0.35">
      <c r="B43" s="45">
        <v>26.211200000000002</v>
      </c>
      <c r="C43" s="44">
        <v>9.6969E-2</v>
      </c>
      <c r="D43" s="43">
        <v>1269.7521999999999</v>
      </c>
      <c r="E43" s="43">
        <v>35.633600000000001</v>
      </c>
      <c r="F43" s="44">
        <v>0.25780799999999998</v>
      </c>
    </row>
    <row r="44" spans="1:11" x14ac:dyDescent="0.35">
      <c r="B44" s="45">
        <v>24.243600000000001</v>
      </c>
      <c r="C44" s="44">
        <v>8.8395000000000001E-2</v>
      </c>
      <c r="D44" s="43">
        <v>1046.0486000000001</v>
      </c>
      <c r="E44" s="43">
        <v>32.342700000000001</v>
      </c>
      <c r="F44" s="44">
        <v>0.388567</v>
      </c>
    </row>
    <row r="45" spans="1:11" x14ac:dyDescent="0.35">
      <c r="B45" s="45">
        <v>21.884899999999998</v>
      </c>
      <c r="C45" s="44">
        <v>8.0674999999999997E-2</v>
      </c>
      <c r="D45" s="43">
        <v>977.91290000000004</v>
      </c>
      <c r="E45" s="43">
        <v>31.271599999999999</v>
      </c>
      <c r="F45" s="44">
        <v>0.42839300000000002</v>
      </c>
    </row>
    <row r="46" spans="1:11" x14ac:dyDescent="0.35">
      <c r="B46" s="45">
        <v>26.0809</v>
      </c>
      <c r="C46" s="44">
        <v>9.6115999999999993E-2</v>
      </c>
      <c r="D46" s="43">
        <v>1250.9745</v>
      </c>
      <c r="E46" s="43">
        <v>35.369100000000003</v>
      </c>
      <c r="F46" s="44">
        <v>0.26878400000000002</v>
      </c>
    </row>
    <row r="47" spans="1:11" x14ac:dyDescent="0.35">
      <c r="B47" s="34">
        <f>MAX(B37:B46)</f>
        <v>29.815899999999999</v>
      </c>
      <c r="C47" s="33">
        <f>MAX(C37:C46)</f>
        <v>0.110026</v>
      </c>
      <c r="D47" s="34">
        <f>MAX(D37:D46)</f>
        <v>1477.6665</v>
      </c>
      <c r="E47" s="34">
        <f>MAX(E37:E46)</f>
        <v>38.440399999999997</v>
      </c>
      <c r="F47" s="33">
        <f>MAX(F37:F46)</f>
        <v>0.53027899999999994</v>
      </c>
    </row>
    <row r="48" spans="1:11" x14ac:dyDescent="0.35">
      <c r="B48" s="32">
        <f>MIN(B37:B46)</f>
        <v>21.087</v>
      </c>
      <c r="C48" s="33">
        <f>MIN(C37:C46)</f>
        <v>7.6555999999999999E-2</v>
      </c>
      <c r="D48" s="34">
        <f>MIN(D37:D46)</f>
        <v>803.60469999999998</v>
      </c>
      <c r="E48" s="34">
        <f>MIN(E37:E46)</f>
        <v>28.347899999999999</v>
      </c>
      <c r="F48" s="33">
        <f>MIN(F37:F46)</f>
        <v>0.13627900000000001</v>
      </c>
    </row>
    <row r="49" spans="2:11" x14ac:dyDescent="0.35">
      <c r="B49" s="32">
        <f>AVERAGE(B37:B46)</f>
        <v>25.433429999999998</v>
      </c>
      <c r="C49" s="33">
        <f>AVERAGE(C37:C46)</f>
        <v>9.3691499999999983E-2</v>
      </c>
      <c r="D49" s="34">
        <f>AVERAGE(D37:D46)</f>
        <v>1175.4621199999999</v>
      </c>
      <c r="E49" s="34">
        <f>AVERAGE(E37:E46)</f>
        <v>34.174629999999993</v>
      </c>
      <c r="F49" s="33">
        <f>AVERAGE(F37:F46)</f>
        <v>0.31292230000000004</v>
      </c>
      <c r="G49">
        <v>25.433430000000001</v>
      </c>
      <c r="H49" s="7">
        <v>9.3691999999999998E-2</v>
      </c>
      <c r="I49">
        <v>1175.4621</v>
      </c>
      <c r="J49">
        <v>34.174599999999998</v>
      </c>
      <c r="K49" s="7">
        <v>0.31292199999999998</v>
      </c>
    </row>
    <row r="52" spans="2:11" x14ac:dyDescent="0.35">
      <c r="C52" s="7"/>
      <c r="D52" s="6"/>
      <c r="E52" s="6"/>
      <c r="F52" s="7"/>
    </row>
  </sheetData>
  <mergeCells count="1">
    <mergeCell ref="A22:F2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14D9-9E22-479B-9C4A-FB96C0FEE593}">
  <sheetPr>
    <tabColor rgb="FF92D050"/>
  </sheetPr>
  <dimension ref="A1:N37"/>
  <sheetViews>
    <sheetView zoomScale="70" zoomScaleNormal="70" workbookViewId="0">
      <selection activeCell="H36" sqref="H36"/>
    </sheetView>
  </sheetViews>
  <sheetFormatPr defaultRowHeight="14.5" x14ac:dyDescent="0.35"/>
  <cols>
    <col min="2" max="2" width="12.81640625" customWidth="1"/>
    <col min="3" max="3" width="12.6328125" customWidth="1"/>
    <col min="4" max="4" width="13" customWidth="1"/>
    <col min="5" max="5" width="13.08984375" customWidth="1"/>
    <col min="6" max="6" width="14.26953125" customWidth="1"/>
    <col min="7" max="7" width="13.7265625" customWidth="1"/>
    <col min="8" max="8" width="13.6328125" customWidth="1"/>
    <col min="9" max="9" width="13.1796875" customWidth="1"/>
    <col min="10" max="10" width="13.7265625" customWidth="1"/>
    <col min="11" max="11" width="13.453125" customWidth="1"/>
    <col min="12" max="12" width="12.26953125" customWidth="1"/>
    <col min="13" max="13" width="13.08984375" customWidth="1"/>
    <col min="14" max="14" width="14.453125" customWidth="1"/>
  </cols>
  <sheetData>
    <row r="1" spans="1:14" ht="16.5" x14ac:dyDescent="0.35">
      <c r="A1" s="8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15</v>
      </c>
      <c r="M1" s="19" t="s">
        <v>16</v>
      </c>
      <c r="N1" s="21" t="s">
        <v>17</v>
      </c>
    </row>
    <row r="2" spans="1:14" ht="16.5" x14ac:dyDescent="0.35">
      <c r="A2" s="23" t="s">
        <v>10</v>
      </c>
      <c r="B2" s="2">
        <v>879.36159999999995</v>
      </c>
      <c r="C2" s="2">
        <v>678.59199999999998</v>
      </c>
      <c r="D2" s="2">
        <v>692.89760000000001</v>
      </c>
      <c r="E2" s="2">
        <v>855.93989999999997</v>
      </c>
      <c r="F2" s="2">
        <v>660.65869999999995</v>
      </c>
      <c r="G2" s="2">
        <v>862.99980000000005</v>
      </c>
      <c r="H2" s="2">
        <v>794.94</v>
      </c>
      <c r="I2" s="2">
        <v>879.16520000000003</v>
      </c>
      <c r="J2" s="2">
        <v>1346.7927999999999</v>
      </c>
      <c r="K2" s="2">
        <v>867.27350000000001</v>
      </c>
      <c r="L2" s="2">
        <f>MAX(B2:K2)</f>
        <v>1346.7927999999999</v>
      </c>
      <c r="M2" s="2">
        <f>MIN(B2:K2)</f>
        <v>660.65869999999995</v>
      </c>
      <c r="N2" s="2">
        <f>AVERAGE(B2:K2)</f>
        <v>851.86211000000003</v>
      </c>
    </row>
    <row r="3" spans="1:14" ht="16.5" x14ac:dyDescent="0.35">
      <c r="A3" s="23" t="s">
        <v>11</v>
      </c>
      <c r="B3" s="5">
        <v>3.9474000000000002E-2</v>
      </c>
      <c r="C3" s="5">
        <v>2.9902999999999999E-2</v>
      </c>
      <c r="D3" s="5">
        <v>3.0696000000000001E-2</v>
      </c>
      <c r="E3" s="5">
        <v>3.8731000000000002E-2</v>
      </c>
      <c r="F3" s="5">
        <v>2.9166000000000001E-2</v>
      </c>
      <c r="G3" s="5">
        <v>3.7852999999999998E-2</v>
      </c>
      <c r="H3" s="5">
        <v>3.4840999999999997E-2</v>
      </c>
      <c r="I3" s="5">
        <v>3.8536000000000001E-2</v>
      </c>
      <c r="J3" s="5">
        <v>6.2240999999999998E-2</v>
      </c>
      <c r="K3" s="5">
        <v>3.9100000000000003E-2</v>
      </c>
      <c r="L3" s="5">
        <f t="shared" ref="L3:L6" si="0">MAX(B3:K3)</f>
        <v>6.2240999999999998E-2</v>
      </c>
      <c r="M3" s="5">
        <f t="shared" ref="M3:M6" si="1">MIN(B3:K3)</f>
        <v>2.9166000000000001E-2</v>
      </c>
      <c r="N3" s="5">
        <f t="shared" ref="N3:N6" si="2">AVERAGE(B3:K3)</f>
        <v>3.80541E-2</v>
      </c>
    </row>
    <row r="4" spans="1:14" ht="16.5" x14ac:dyDescent="0.35">
      <c r="A4" s="23" t="s">
        <v>12</v>
      </c>
      <c r="B4" s="2">
        <v>1484767.3776</v>
      </c>
      <c r="C4" s="2">
        <v>1115125.7482</v>
      </c>
      <c r="D4" s="2">
        <v>1101576.6074000001</v>
      </c>
      <c r="E4" s="2">
        <v>1696259.1131</v>
      </c>
      <c r="F4" s="2">
        <v>1102810.5338999999</v>
      </c>
      <c r="G4" s="2">
        <v>1511712.9391000001</v>
      </c>
      <c r="H4" s="2">
        <v>1341945.7914</v>
      </c>
      <c r="I4" s="2">
        <v>1620864.8069</v>
      </c>
      <c r="J4" s="2">
        <v>2669158.4512</v>
      </c>
      <c r="K4" s="2">
        <v>1376856.7356</v>
      </c>
      <c r="L4" s="2">
        <f t="shared" si="0"/>
        <v>2669158.4512</v>
      </c>
      <c r="M4" s="2">
        <f t="shared" si="1"/>
        <v>1101576.6074000001</v>
      </c>
      <c r="N4" s="2">
        <f t="shared" si="2"/>
        <v>1502107.8104399999</v>
      </c>
    </row>
    <row r="5" spans="1:14" ht="16.5" x14ac:dyDescent="0.35">
      <c r="A5" s="23" t="s">
        <v>13</v>
      </c>
      <c r="B5" s="2">
        <v>1218.5102999999999</v>
      </c>
      <c r="C5" s="2">
        <v>1055.9951000000001</v>
      </c>
      <c r="D5" s="2">
        <v>1049.5601999999999</v>
      </c>
      <c r="E5" s="2">
        <v>1302.4050999999999</v>
      </c>
      <c r="F5" s="2">
        <v>1050.1478999999999</v>
      </c>
      <c r="G5" s="2">
        <v>1229.5174</v>
      </c>
      <c r="H5" s="2">
        <v>1158.4238</v>
      </c>
      <c r="I5" s="2">
        <v>1273.1319000000001</v>
      </c>
      <c r="J5" s="2">
        <v>1633.7559000000001</v>
      </c>
      <c r="K5" s="2">
        <v>1173.3954000000001</v>
      </c>
      <c r="L5" s="2">
        <f t="shared" si="0"/>
        <v>1633.7559000000001</v>
      </c>
      <c r="M5" s="2">
        <f t="shared" si="1"/>
        <v>1049.5601999999999</v>
      </c>
      <c r="N5" s="2">
        <f t="shared" si="2"/>
        <v>1214.4842999999998</v>
      </c>
    </row>
    <row r="6" spans="1:14" ht="16.5" x14ac:dyDescent="0.35">
      <c r="A6" s="23" t="s">
        <v>14</v>
      </c>
      <c r="B6" s="5">
        <v>0.95786400000000005</v>
      </c>
      <c r="C6" s="5">
        <v>0.96835400000000005</v>
      </c>
      <c r="D6" s="5">
        <v>0.96873799999999999</v>
      </c>
      <c r="E6" s="5">
        <v>0.95186199999999999</v>
      </c>
      <c r="F6" s="5">
        <v>0.96870299999999998</v>
      </c>
      <c r="G6" s="5">
        <v>0.95709900000000003</v>
      </c>
      <c r="H6" s="5">
        <v>0.96191700000000002</v>
      </c>
      <c r="I6" s="5">
        <v>0.95400200000000002</v>
      </c>
      <c r="J6" s="5">
        <v>0.92425199999999996</v>
      </c>
      <c r="K6" s="5">
        <v>0.96092599999999995</v>
      </c>
      <c r="L6" s="5">
        <f t="shared" si="0"/>
        <v>0.96873799999999999</v>
      </c>
      <c r="M6" s="5">
        <f t="shared" si="1"/>
        <v>0.92425199999999996</v>
      </c>
      <c r="N6" s="5">
        <f t="shared" si="2"/>
        <v>0.95737170000000005</v>
      </c>
    </row>
    <row r="7" spans="1:14" s="38" customFormat="1" ht="16.5" x14ac:dyDescent="0.35">
      <c r="A7" s="53" t="s">
        <v>26</v>
      </c>
      <c r="B7" s="53"/>
      <c r="C7" s="53"/>
      <c r="D7" s="53"/>
      <c r="E7" s="53"/>
      <c r="F7" s="54"/>
    </row>
    <row r="8" spans="1:14" ht="16.5" x14ac:dyDescent="0.35">
      <c r="B8" s="17" t="s">
        <v>10</v>
      </c>
      <c r="C8" s="18" t="s">
        <v>11</v>
      </c>
      <c r="D8" s="29" t="s">
        <v>12</v>
      </c>
      <c r="E8" s="17" t="s">
        <v>13</v>
      </c>
      <c r="F8" s="18" t="s">
        <v>14</v>
      </c>
    </row>
    <row r="9" spans="1:14" ht="16.5" x14ac:dyDescent="0.35">
      <c r="A9" s="19" t="s">
        <v>0</v>
      </c>
      <c r="B9">
        <v>84.858000000000004</v>
      </c>
      <c r="C9" s="7">
        <v>5.7347000000000002E-2</v>
      </c>
      <c r="D9">
        <v>13129.0725</v>
      </c>
      <c r="E9">
        <v>114.5822</v>
      </c>
      <c r="F9" s="7">
        <v>0.93404299999999996</v>
      </c>
    </row>
    <row r="10" spans="1:14" ht="16.5" x14ac:dyDescent="0.35">
      <c r="A10" s="19" t="s">
        <v>1</v>
      </c>
      <c r="B10">
        <v>77.126499999999993</v>
      </c>
      <c r="C10" s="7">
        <v>5.0541999999999997E-2</v>
      </c>
      <c r="D10">
        <v>11830.022000000001</v>
      </c>
      <c r="E10">
        <v>108.7659</v>
      </c>
      <c r="F10" s="7">
        <v>0.94056899999999999</v>
      </c>
    </row>
    <row r="11" spans="1:14" ht="16.5" x14ac:dyDescent="0.35">
      <c r="A11" s="19" t="s">
        <v>2</v>
      </c>
      <c r="B11">
        <v>115.88939999999999</v>
      </c>
      <c r="C11" s="7">
        <v>7.8383999999999995E-2</v>
      </c>
      <c r="D11">
        <v>19586.2268</v>
      </c>
      <c r="E11">
        <v>139.95079999999999</v>
      </c>
      <c r="F11" s="7">
        <v>0.90160399999999996</v>
      </c>
    </row>
    <row r="12" spans="1:14" ht="16.5" x14ac:dyDescent="0.35">
      <c r="A12" s="19" t="s">
        <v>3</v>
      </c>
      <c r="B12">
        <v>89.380899999999997</v>
      </c>
      <c r="C12" s="7">
        <v>6.0850000000000001E-2</v>
      </c>
      <c r="D12">
        <v>13833.5301</v>
      </c>
      <c r="E12">
        <v>117.616</v>
      </c>
      <c r="F12" s="7">
        <v>0.930504</v>
      </c>
    </row>
    <row r="13" spans="1:14" ht="16.5" x14ac:dyDescent="0.35">
      <c r="A13" s="19" t="s">
        <v>4</v>
      </c>
      <c r="B13">
        <v>138.822</v>
      </c>
      <c r="C13" s="7">
        <v>9.6886E-2</v>
      </c>
      <c r="D13">
        <v>27966.7336</v>
      </c>
      <c r="E13">
        <v>167.23259999999999</v>
      </c>
      <c r="F13" s="7">
        <v>0.85950300000000002</v>
      </c>
    </row>
    <row r="14" spans="1:14" ht="16.5" x14ac:dyDescent="0.35">
      <c r="A14" s="19" t="s">
        <v>5</v>
      </c>
      <c r="B14">
        <v>92.895799999999994</v>
      </c>
      <c r="C14" s="7">
        <v>6.2865000000000004E-2</v>
      </c>
      <c r="D14">
        <v>14052.756799999999</v>
      </c>
      <c r="E14">
        <v>118.54430000000001</v>
      </c>
      <c r="F14" s="7">
        <v>0.92940299999999998</v>
      </c>
    </row>
    <row r="15" spans="1:14" ht="16.5" x14ac:dyDescent="0.35">
      <c r="A15" s="19" t="s">
        <v>6</v>
      </c>
      <c r="B15">
        <v>93.019599999999997</v>
      </c>
      <c r="C15" s="7">
        <v>6.2078000000000001E-2</v>
      </c>
      <c r="D15">
        <v>15274.5725</v>
      </c>
      <c r="E15">
        <v>123.5903</v>
      </c>
      <c r="F15" s="7">
        <v>0.923265</v>
      </c>
    </row>
    <row r="16" spans="1:14" ht="16.5" x14ac:dyDescent="0.35">
      <c r="A16" s="19" t="s">
        <v>7</v>
      </c>
      <c r="B16">
        <v>102.1301</v>
      </c>
      <c r="C16" s="7">
        <v>6.5948000000000007E-2</v>
      </c>
      <c r="D16">
        <v>20123.971600000001</v>
      </c>
      <c r="E16" s="6">
        <v>141.85900000000001</v>
      </c>
      <c r="F16" s="7">
        <v>0.89890300000000001</v>
      </c>
    </row>
    <row r="17" spans="1:12" ht="16.5" x14ac:dyDescent="0.35">
      <c r="A17" s="19" t="s">
        <v>8</v>
      </c>
      <c r="B17">
        <v>103.60720000000001</v>
      </c>
      <c r="C17" s="7">
        <v>6.8194000000000005E-2</v>
      </c>
      <c r="D17">
        <v>18371.886399999999</v>
      </c>
      <c r="E17" s="6">
        <v>135.5429</v>
      </c>
      <c r="F17" s="7">
        <v>0.90770499999999998</v>
      </c>
    </row>
    <row r="18" spans="1:12" ht="16.5" x14ac:dyDescent="0.35">
      <c r="A18" s="19" t="s">
        <v>9</v>
      </c>
      <c r="B18" s="37">
        <v>78.870800000000003</v>
      </c>
      <c r="C18" s="7">
        <v>5.2747000000000002E-2</v>
      </c>
      <c r="D18" s="36">
        <v>11271.1168</v>
      </c>
      <c r="E18" s="6">
        <v>106.16549999999999</v>
      </c>
      <c r="F18" s="7">
        <v>0.94337700000000002</v>
      </c>
    </row>
    <row r="19" spans="1:12" ht="16.5" x14ac:dyDescent="0.35">
      <c r="A19" s="31" t="s">
        <v>15</v>
      </c>
      <c r="B19" s="32">
        <f>MAX(B9:B18)</f>
        <v>138.822</v>
      </c>
      <c r="C19" s="33">
        <f>MAX(C9:C18)</f>
        <v>9.6886E-2</v>
      </c>
      <c r="D19" s="34">
        <f>MAX(D9:D18)</f>
        <v>27966.7336</v>
      </c>
      <c r="E19" s="34">
        <f>MAX(E9:E18)</f>
        <v>167.23259999999999</v>
      </c>
      <c r="F19" s="33">
        <f>MAX(F9:F18)</f>
        <v>0.94337700000000002</v>
      </c>
    </row>
    <row r="20" spans="1:12" ht="16.5" x14ac:dyDescent="0.35">
      <c r="A20" s="31" t="s">
        <v>16</v>
      </c>
      <c r="B20" s="32">
        <f>MIN(B9:B18)</f>
        <v>77.126499999999993</v>
      </c>
      <c r="C20" s="33">
        <f>MIN(C9:C18)</f>
        <v>5.0541999999999997E-2</v>
      </c>
      <c r="D20" s="34">
        <f>MIN(D9:D18)</f>
        <v>11271.1168</v>
      </c>
      <c r="E20" s="34">
        <f>MIN(E9:E18)</f>
        <v>106.16549999999999</v>
      </c>
      <c r="F20" s="33">
        <f>MIN(F9:F18)</f>
        <v>0.85950300000000002</v>
      </c>
    </row>
    <row r="21" spans="1:12" ht="16.5" x14ac:dyDescent="0.35">
      <c r="A21" s="31" t="s">
        <v>27</v>
      </c>
      <c r="B21" s="32">
        <f>AVERAGE(B9:B18)</f>
        <v>97.660029999999992</v>
      </c>
      <c r="C21" s="33">
        <f>AVERAGE(C9:C18)</f>
        <v>6.5584100000000006E-2</v>
      </c>
      <c r="D21" s="34">
        <f>AVERAGE(D9:D18)</f>
        <v>16543.988909999996</v>
      </c>
      <c r="E21" s="34">
        <f>AVERAGE(E9:E18)</f>
        <v>127.38495</v>
      </c>
      <c r="F21" s="33">
        <f>AVERAGE(F9:F18)</f>
        <v>0.91688759999999991</v>
      </c>
      <c r="H21">
        <v>97.660030000000006</v>
      </c>
      <c r="I21" s="7">
        <v>6.5584000000000003E-2</v>
      </c>
      <c r="J21">
        <v>16543.9889</v>
      </c>
      <c r="K21">
        <v>127.38500000000001</v>
      </c>
      <c r="L21" s="7">
        <v>0.91688800000000004</v>
      </c>
    </row>
    <row r="22" spans="1:12" ht="16.5" x14ac:dyDescent="0.35">
      <c r="A22" s="53" t="s">
        <v>28</v>
      </c>
      <c r="B22" s="53"/>
      <c r="C22" s="53"/>
      <c r="D22" s="53"/>
      <c r="E22" s="53"/>
      <c r="F22" s="54"/>
    </row>
    <row r="23" spans="1:12" ht="16.5" x14ac:dyDescent="0.35">
      <c r="B23" s="17" t="s">
        <v>10</v>
      </c>
      <c r="C23" s="18" t="s">
        <v>11</v>
      </c>
      <c r="D23" s="29" t="s">
        <v>12</v>
      </c>
      <c r="E23" s="17" t="s">
        <v>13</v>
      </c>
      <c r="F23" s="18" t="s">
        <v>14</v>
      </c>
    </row>
    <row r="24" spans="1:12" ht="16.5" x14ac:dyDescent="0.35">
      <c r="A24" s="19" t="s">
        <v>0</v>
      </c>
      <c r="B24">
        <v>11.672499999999999</v>
      </c>
      <c r="C24" s="7">
        <v>4.2986000000000003E-2</v>
      </c>
      <c r="D24">
        <v>269.77789999999999</v>
      </c>
      <c r="E24">
        <v>16.424900000000001</v>
      </c>
      <c r="F24" s="7">
        <v>0.84231</v>
      </c>
    </row>
    <row r="25" spans="1:12" ht="16.5" x14ac:dyDescent="0.35">
      <c r="A25" s="19" t="s">
        <v>1</v>
      </c>
      <c r="B25">
        <v>11.8973</v>
      </c>
      <c r="C25" s="7">
        <v>4.3917999999999999E-2</v>
      </c>
      <c r="D25">
        <v>257.03750000000002</v>
      </c>
      <c r="E25">
        <v>16.032399999999999</v>
      </c>
      <c r="F25" s="7">
        <v>0.84975699999999998</v>
      </c>
    </row>
    <row r="26" spans="1:12" ht="16.5" x14ac:dyDescent="0.35">
      <c r="A26" s="19" t="s">
        <v>2</v>
      </c>
      <c r="B26">
        <v>13.340999999999999</v>
      </c>
      <c r="C26" s="7">
        <v>4.9162999999999998E-2</v>
      </c>
      <c r="D26">
        <v>305.8723</v>
      </c>
      <c r="E26">
        <v>17.4892</v>
      </c>
      <c r="F26" s="7">
        <v>0.82121200000000005</v>
      </c>
    </row>
    <row r="27" spans="1:12" ht="16.5" x14ac:dyDescent="0.35">
      <c r="A27" s="19" t="s">
        <v>3</v>
      </c>
      <c r="B27">
        <v>10.313700000000001</v>
      </c>
      <c r="C27" s="7">
        <v>3.7206999999999997E-2</v>
      </c>
      <c r="D27">
        <v>206.17760000000001</v>
      </c>
      <c r="E27">
        <v>14.3589</v>
      </c>
      <c r="F27" s="7">
        <v>0.87948599999999999</v>
      </c>
    </row>
    <row r="28" spans="1:12" ht="16.5" x14ac:dyDescent="0.35">
      <c r="A28" s="19" t="s">
        <v>4</v>
      </c>
      <c r="B28">
        <v>11.587</v>
      </c>
      <c r="C28" s="7">
        <v>4.2458000000000003E-2</v>
      </c>
      <c r="D28">
        <v>241.1756</v>
      </c>
      <c r="E28">
        <v>15.5298</v>
      </c>
      <c r="F28" s="7">
        <v>0.85902900000000004</v>
      </c>
    </row>
    <row r="29" spans="1:12" ht="16.5" x14ac:dyDescent="0.35">
      <c r="A29" s="19" t="s">
        <v>5</v>
      </c>
      <c r="B29">
        <v>8.6765000000000008</v>
      </c>
      <c r="C29" s="7">
        <v>3.0498000000000001E-2</v>
      </c>
      <c r="D29">
        <v>170.53370000000001</v>
      </c>
      <c r="E29">
        <v>13.0589</v>
      </c>
      <c r="F29" s="7">
        <v>0.90032000000000001</v>
      </c>
    </row>
    <row r="30" spans="1:12" ht="16.5" x14ac:dyDescent="0.35">
      <c r="A30" s="19" t="s">
        <v>6</v>
      </c>
      <c r="B30">
        <v>13.4024</v>
      </c>
      <c r="C30" s="7">
        <v>4.8717000000000003E-2</v>
      </c>
      <c r="D30">
        <v>316.17579999999998</v>
      </c>
      <c r="E30">
        <v>17.781300000000002</v>
      </c>
      <c r="F30" s="7">
        <v>0.81518999999999997</v>
      </c>
    </row>
    <row r="31" spans="1:12" ht="16.5" x14ac:dyDescent="0.35">
      <c r="A31" s="19" t="s">
        <v>7</v>
      </c>
      <c r="B31">
        <v>11.019500000000001</v>
      </c>
      <c r="C31" s="7">
        <v>3.9712999999999998E-2</v>
      </c>
      <c r="D31">
        <v>227.62629999999999</v>
      </c>
      <c r="E31">
        <v>15.087300000000001</v>
      </c>
      <c r="F31" s="7">
        <v>0.86694899999999997</v>
      </c>
    </row>
    <row r="32" spans="1:12" ht="16.5" x14ac:dyDescent="0.35">
      <c r="A32" s="19" t="s">
        <v>8</v>
      </c>
      <c r="B32">
        <v>9.8513000000000002</v>
      </c>
      <c r="C32" s="7">
        <v>3.4863999999999999E-2</v>
      </c>
      <c r="D32">
        <v>186.80779999999999</v>
      </c>
      <c r="E32">
        <v>13.6678</v>
      </c>
      <c r="F32" s="7">
        <v>0.89080800000000004</v>
      </c>
    </row>
    <row r="33" spans="1:6" ht="16.5" x14ac:dyDescent="0.35">
      <c r="A33" s="19" t="s">
        <v>9</v>
      </c>
      <c r="B33" s="37">
        <v>14.138500000000001</v>
      </c>
      <c r="C33" s="7">
        <v>5.0861999999999997E-2</v>
      </c>
      <c r="D33">
        <v>318.53609999999998</v>
      </c>
      <c r="E33">
        <v>17.8476</v>
      </c>
      <c r="F33" s="7">
        <v>0.81381000000000003</v>
      </c>
    </row>
    <row r="34" spans="1:6" ht="16.5" x14ac:dyDescent="0.35">
      <c r="A34" s="31" t="s">
        <v>15</v>
      </c>
      <c r="B34" s="32">
        <f>MAX(B24:B33)</f>
        <v>14.138500000000001</v>
      </c>
      <c r="C34" s="33">
        <f>MAX(C24:C33)</f>
        <v>5.0861999999999997E-2</v>
      </c>
      <c r="D34" s="34">
        <f>MAX(D24:D33)</f>
        <v>318.53609999999998</v>
      </c>
      <c r="E34" s="34">
        <f>MAX(E24:E33)</f>
        <v>17.8476</v>
      </c>
      <c r="F34" s="33">
        <f>MAX(F24:F33)</f>
        <v>0.90032000000000001</v>
      </c>
    </row>
    <row r="35" spans="1:6" ht="16.5" x14ac:dyDescent="0.35">
      <c r="A35" s="31" t="s">
        <v>16</v>
      </c>
      <c r="B35" s="32">
        <f>MIN(B24:B33)</f>
        <v>8.6765000000000008</v>
      </c>
      <c r="C35" s="33">
        <f>MIN(C24:C33)</f>
        <v>3.0498000000000001E-2</v>
      </c>
      <c r="D35" s="34">
        <f>MIN(D24:D33)</f>
        <v>170.53370000000001</v>
      </c>
      <c r="E35" s="34">
        <f>MIN(E24:E33)</f>
        <v>13.0589</v>
      </c>
      <c r="F35" s="33">
        <f>MIN(F24:F33)</f>
        <v>0.81381000000000003</v>
      </c>
    </row>
    <row r="36" spans="1:6" ht="16.5" x14ac:dyDescent="0.35">
      <c r="A36" s="31" t="s">
        <v>27</v>
      </c>
      <c r="B36" s="32">
        <f>AVERAGE(B24:B33)</f>
        <v>11.589970000000003</v>
      </c>
      <c r="C36" s="33">
        <f>AVERAGE(C24:C33)</f>
        <v>4.2038599999999995E-2</v>
      </c>
      <c r="D36" s="34">
        <f>AVERAGE(D24:D33)</f>
        <v>249.97205999999997</v>
      </c>
      <c r="E36" s="34">
        <f>AVERAGE(E24:E33)</f>
        <v>15.72781</v>
      </c>
      <c r="F36" s="33">
        <f>AVERAGE(F24:F33)</f>
        <v>0.85388710000000001</v>
      </c>
    </row>
    <row r="37" spans="1:6" x14ac:dyDescent="0.35">
      <c r="B37">
        <v>11.589969999999999</v>
      </c>
      <c r="C37" s="7">
        <v>4.2039E-2</v>
      </c>
      <c r="D37">
        <v>249.97210000000001</v>
      </c>
      <c r="E37">
        <v>15.7278</v>
      </c>
      <c r="F37" s="7">
        <v>0.85388699999999995</v>
      </c>
    </row>
  </sheetData>
  <mergeCells count="2">
    <mergeCell ref="A7:F7"/>
    <mergeCell ref="A22:F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8B58-A971-48DD-B368-A9C6596873B3}">
  <sheetPr>
    <tabColor rgb="FF92D050"/>
  </sheetPr>
  <dimension ref="A1:N39"/>
  <sheetViews>
    <sheetView zoomScale="70" zoomScaleNormal="70" workbookViewId="0">
      <selection activeCell="H11" sqref="H11"/>
    </sheetView>
  </sheetViews>
  <sheetFormatPr defaultRowHeight="14.5" x14ac:dyDescent="0.35"/>
  <cols>
    <col min="2" max="11" width="16.08984375" bestFit="1" customWidth="1"/>
    <col min="12" max="12" width="12.36328125" bestFit="1" customWidth="1"/>
    <col min="13" max="13" width="14.7265625" customWidth="1"/>
    <col min="14" max="14" width="12.26953125" customWidth="1"/>
  </cols>
  <sheetData>
    <row r="1" spans="1:14" x14ac:dyDescent="0.35">
      <c r="A1" s="58" t="s">
        <v>25</v>
      </c>
      <c r="B1" s="58"/>
      <c r="C1" s="58"/>
      <c r="D1" s="58"/>
      <c r="E1" s="58"/>
      <c r="F1" s="58"/>
    </row>
    <row r="2" spans="1:14" ht="16.5" x14ac:dyDescent="0.35">
      <c r="A2" s="1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56" t="s">
        <v>15</v>
      </c>
      <c r="M2" s="56" t="s">
        <v>16</v>
      </c>
      <c r="N2" s="57" t="s">
        <v>17</v>
      </c>
    </row>
    <row r="3" spans="1:14" ht="16.5" x14ac:dyDescent="0.35">
      <c r="A3" s="23" t="s">
        <v>10</v>
      </c>
      <c r="B3" s="2">
        <v>772.03309999999999</v>
      </c>
      <c r="C3" s="2">
        <v>815.44389999999999</v>
      </c>
      <c r="D3" s="2">
        <v>1068.4736</v>
      </c>
      <c r="E3" s="2">
        <v>1096.1153999999999</v>
      </c>
      <c r="F3" s="2">
        <v>842.78959999999995</v>
      </c>
      <c r="G3" s="2">
        <v>749.0145</v>
      </c>
      <c r="H3" s="2">
        <v>823.58939999999996</v>
      </c>
      <c r="I3" s="2">
        <v>803.68859999999995</v>
      </c>
      <c r="J3" s="2">
        <v>959.52459999999996</v>
      </c>
      <c r="K3" s="2">
        <v>859.19230000000005</v>
      </c>
      <c r="L3" s="2">
        <f>MAX(B3:K3)</f>
        <v>1096.1153999999999</v>
      </c>
      <c r="M3" s="2">
        <f>MIN(B3:K3)</f>
        <v>749.0145</v>
      </c>
      <c r="N3" s="2">
        <f>AVERAGE(B3:K3)</f>
        <v>878.98649999999998</v>
      </c>
    </row>
    <row r="4" spans="1:14" s="7" customFormat="1" ht="16.5" x14ac:dyDescent="0.35">
      <c r="A4" s="24" t="s">
        <v>11</v>
      </c>
      <c r="B4" s="5">
        <v>3.3394E-2</v>
      </c>
      <c r="C4" s="5">
        <v>3.6949000000000003E-2</v>
      </c>
      <c r="D4" s="5">
        <v>4.9063000000000002E-2</v>
      </c>
      <c r="E4" s="5">
        <v>4.9523999999999999E-2</v>
      </c>
      <c r="F4" s="5">
        <v>3.7111999999999999E-2</v>
      </c>
      <c r="G4" s="5">
        <v>3.3771000000000002E-2</v>
      </c>
      <c r="H4" s="5">
        <v>3.6424999999999999E-2</v>
      </c>
      <c r="I4" s="5">
        <v>3.6255999999999997E-2</v>
      </c>
      <c r="J4" s="5">
        <v>4.3965999999999998E-2</v>
      </c>
      <c r="K4" s="5">
        <v>3.9257E-2</v>
      </c>
      <c r="L4" s="5">
        <f t="shared" ref="L4:L7" si="0">MAX(B4:K4)</f>
        <v>4.9523999999999999E-2</v>
      </c>
      <c r="M4" s="5">
        <f t="shared" ref="M4:M7" si="1">MIN(B4:K4)</f>
        <v>3.3394E-2</v>
      </c>
      <c r="N4" s="5">
        <f t="shared" ref="N4:N7" si="2">AVERAGE(B4:K4)</f>
        <v>3.9571700000000001E-2</v>
      </c>
    </row>
    <row r="5" spans="1:14" s="6" customFormat="1" ht="16.5" x14ac:dyDescent="0.35">
      <c r="A5" s="25" t="s">
        <v>12</v>
      </c>
      <c r="B5" s="2">
        <v>1394843.2945999999</v>
      </c>
      <c r="C5" s="2">
        <v>1239465.0148</v>
      </c>
      <c r="D5" s="2">
        <v>2236849.8618999999</v>
      </c>
      <c r="E5" s="2">
        <v>2366492.2442000001</v>
      </c>
      <c r="F5" s="2">
        <v>1494069.6399000001</v>
      </c>
      <c r="G5" s="2">
        <v>1069901.3256000001</v>
      </c>
      <c r="H5" s="2">
        <v>1326206.0924</v>
      </c>
      <c r="I5" s="2">
        <v>1263161.1287</v>
      </c>
      <c r="J5" s="2">
        <v>1542393.8026999999</v>
      </c>
      <c r="K5" s="2">
        <v>1433960.5153999999</v>
      </c>
      <c r="L5" s="2">
        <f t="shared" si="0"/>
        <v>2366492.2442000001</v>
      </c>
      <c r="M5" s="2">
        <f t="shared" si="1"/>
        <v>1069901.3256000001</v>
      </c>
      <c r="N5" s="2">
        <f t="shared" si="2"/>
        <v>1536734.2920200001</v>
      </c>
    </row>
    <row r="6" spans="1:14" ht="16.5" x14ac:dyDescent="0.35">
      <c r="A6" s="23" t="s">
        <v>13</v>
      </c>
      <c r="B6" s="2">
        <v>1181.0347999999999</v>
      </c>
      <c r="C6" s="2">
        <v>1113.3126</v>
      </c>
      <c r="D6" s="2">
        <v>1495.6102000000001</v>
      </c>
      <c r="E6" s="2">
        <v>1538.3407</v>
      </c>
      <c r="F6" s="2">
        <v>1222.3214</v>
      </c>
      <c r="G6" s="2">
        <v>1034.3603000000001</v>
      </c>
      <c r="H6" s="2">
        <v>1151.6102000000001</v>
      </c>
      <c r="I6" s="2">
        <v>1123.9043999999999</v>
      </c>
      <c r="J6" s="2">
        <v>1241.9314999999999</v>
      </c>
      <c r="K6" s="2">
        <v>1197.4809</v>
      </c>
      <c r="L6" s="2">
        <f t="shared" si="0"/>
        <v>1538.3407</v>
      </c>
      <c r="M6" s="2">
        <f t="shared" si="1"/>
        <v>1034.3603000000001</v>
      </c>
      <c r="N6" s="2">
        <f t="shared" si="2"/>
        <v>1229.9906999999998</v>
      </c>
    </row>
    <row r="7" spans="1:14" ht="16.5" x14ac:dyDescent="0.35">
      <c r="A7" s="23" t="s">
        <v>14</v>
      </c>
      <c r="B7" s="5">
        <v>0.96041600000000005</v>
      </c>
      <c r="C7" s="5">
        <v>0.96482500000000004</v>
      </c>
      <c r="D7" s="5">
        <v>0.93652100000000005</v>
      </c>
      <c r="E7" s="5">
        <v>0.93284100000000003</v>
      </c>
      <c r="F7" s="5">
        <v>0.95760000000000001</v>
      </c>
      <c r="G7" s="5">
        <v>0.96963699999999997</v>
      </c>
      <c r="H7" s="5">
        <v>0.962364</v>
      </c>
      <c r="I7" s="5">
        <v>0.96415300000000004</v>
      </c>
      <c r="J7" s="5">
        <v>0.956229</v>
      </c>
      <c r="K7" s="5">
        <v>0.95930599999999999</v>
      </c>
      <c r="L7" s="5">
        <f t="shared" si="0"/>
        <v>0.96963699999999997</v>
      </c>
      <c r="M7" s="5">
        <f t="shared" si="1"/>
        <v>0.93284100000000003</v>
      </c>
      <c r="N7" s="5">
        <f t="shared" si="2"/>
        <v>0.95638920000000005</v>
      </c>
    </row>
    <row r="8" spans="1:14" ht="16.5" x14ac:dyDescent="0.35">
      <c r="A8" s="53" t="s">
        <v>24</v>
      </c>
      <c r="B8" s="53"/>
      <c r="C8" s="53"/>
      <c r="D8" s="53"/>
      <c r="E8" s="53"/>
      <c r="F8" s="54"/>
      <c r="G8" s="7"/>
      <c r="H8" s="7"/>
      <c r="I8" s="7"/>
      <c r="J8" s="7"/>
      <c r="K8" s="7"/>
      <c r="L8" s="7"/>
      <c r="M8" s="7"/>
      <c r="N8" s="7"/>
    </row>
    <row r="9" spans="1:14" ht="16.5" x14ac:dyDescent="0.35">
      <c r="B9" s="17" t="s">
        <v>10</v>
      </c>
      <c r="C9" s="18" t="s">
        <v>11</v>
      </c>
      <c r="D9" s="29" t="s">
        <v>12</v>
      </c>
      <c r="E9" s="17" t="s">
        <v>13</v>
      </c>
      <c r="F9" s="18" t="s">
        <v>14</v>
      </c>
    </row>
    <row r="10" spans="1:14" ht="16.5" x14ac:dyDescent="0.35">
      <c r="A10" s="19" t="s">
        <v>0</v>
      </c>
      <c r="B10" s="1">
        <v>93.797399999999996</v>
      </c>
      <c r="C10" s="5">
        <v>5.9427000000000001E-2</v>
      </c>
      <c r="D10" s="2">
        <v>15887.555200000001</v>
      </c>
      <c r="E10" s="2">
        <v>126.0458</v>
      </c>
      <c r="F10" s="5">
        <v>0.92018500000000003</v>
      </c>
    </row>
    <row r="11" spans="1:14" ht="16.5" x14ac:dyDescent="0.35">
      <c r="A11" s="19" t="s">
        <v>1</v>
      </c>
      <c r="B11" s="1">
        <v>82.649100000000004</v>
      </c>
      <c r="C11" s="5">
        <v>5.4299E-2</v>
      </c>
      <c r="D11" s="2">
        <v>13711.9779</v>
      </c>
      <c r="E11" s="2">
        <v>117.09820000000001</v>
      </c>
      <c r="F11" s="5">
        <v>0.93111500000000003</v>
      </c>
    </row>
    <row r="12" spans="1:14" ht="16.5" x14ac:dyDescent="0.35">
      <c r="A12" s="19" t="s">
        <v>2</v>
      </c>
      <c r="B12" s="1">
        <v>119.3135</v>
      </c>
      <c r="C12" s="5">
        <v>8.0245999999999998E-2</v>
      </c>
      <c r="D12" s="2">
        <v>22211.572899999999</v>
      </c>
      <c r="E12" s="2">
        <v>149.03550000000001</v>
      </c>
      <c r="F12" s="5">
        <v>0.88841499999999995</v>
      </c>
      <c r="N12" s="28"/>
    </row>
    <row r="13" spans="1:14" ht="16.5" x14ac:dyDescent="0.35">
      <c r="A13" s="19" t="s">
        <v>3</v>
      </c>
      <c r="B13" s="1">
        <v>94.950599999999994</v>
      </c>
      <c r="C13" s="5">
        <v>6.3979999999999995E-2</v>
      </c>
      <c r="D13" s="2">
        <v>14668.7572</v>
      </c>
      <c r="E13" s="2">
        <v>121.1146</v>
      </c>
      <c r="F13" s="5">
        <v>0.92630800000000002</v>
      </c>
    </row>
    <row r="14" spans="1:14" ht="16.5" x14ac:dyDescent="0.35">
      <c r="A14" s="19" t="s">
        <v>4</v>
      </c>
      <c r="B14" s="1">
        <v>102.0711</v>
      </c>
      <c r="C14" s="5">
        <v>6.8403000000000005E-2</v>
      </c>
      <c r="D14" s="2">
        <v>17307.302800000001</v>
      </c>
      <c r="E14" s="2">
        <v>131.55719999999999</v>
      </c>
      <c r="F14" s="5">
        <v>0.913053</v>
      </c>
    </row>
    <row r="15" spans="1:14" ht="16.5" x14ac:dyDescent="0.35">
      <c r="A15" s="19" t="s">
        <v>5</v>
      </c>
      <c r="B15" s="1">
        <v>96.791600000000003</v>
      </c>
      <c r="C15" s="5">
        <v>6.5030000000000004E-2</v>
      </c>
      <c r="D15" s="2">
        <v>15924.3703</v>
      </c>
      <c r="E15" s="2">
        <v>126.1918</v>
      </c>
      <c r="F15" s="5">
        <v>0.92</v>
      </c>
      <c r="N15" s="28"/>
    </row>
    <row r="16" spans="1:14" ht="16.5" x14ac:dyDescent="0.35">
      <c r="A16" s="19" t="s">
        <v>6</v>
      </c>
      <c r="B16" s="1">
        <v>78.977099999999993</v>
      </c>
      <c r="C16" s="5">
        <v>5.1248000000000002E-2</v>
      </c>
      <c r="D16" s="2">
        <v>11555.141600000001</v>
      </c>
      <c r="E16" s="2">
        <v>107.4948</v>
      </c>
      <c r="F16" s="5">
        <v>0.94194999999999995</v>
      </c>
    </row>
    <row r="17" spans="1:6" ht="16.5" x14ac:dyDescent="0.35">
      <c r="A17" s="19" t="s">
        <v>7</v>
      </c>
      <c r="B17" s="1">
        <v>104.3839</v>
      </c>
      <c r="C17" s="5">
        <v>6.8451999999999999E-2</v>
      </c>
      <c r="D17" s="2">
        <v>18943.6685</v>
      </c>
      <c r="E17" s="2">
        <v>137.636</v>
      </c>
      <c r="F17" s="5">
        <v>0.90483199999999997</v>
      </c>
    </row>
    <row r="18" spans="1:6" ht="16.5" x14ac:dyDescent="0.35">
      <c r="A18" s="19" t="s">
        <v>8</v>
      </c>
      <c r="B18" s="1">
        <v>104.03700000000001</v>
      </c>
      <c r="C18" s="5">
        <v>7.0327000000000001E-2</v>
      </c>
      <c r="D18" s="2">
        <v>16855.608800000002</v>
      </c>
      <c r="E18" s="2">
        <v>129.82919999999999</v>
      </c>
      <c r="F18" s="5">
        <v>0.91532199999999997</v>
      </c>
    </row>
    <row r="19" spans="1:6" ht="16.5" x14ac:dyDescent="0.35">
      <c r="A19" s="19" t="s">
        <v>9</v>
      </c>
      <c r="B19" s="1">
        <v>99.939499999999995</v>
      </c>
      <c r="C19" s="5">
        <v>6.5318000000000001E-2</v>
      </c>
      <c r="D19" s="2">
        <v>17797.077700000002</v>
      </c>
      <c r="E19" s="2">
        <v>133.4057</v>
      </c>
      <c r="F19" s="5">
        <v>0.91059199999999996</v>
      </c>
    </row>
    <row r="20" spans="1:6" ht="16.5" x14ac:dyDescent="0.35">
      <c r="A20" s="31" t="s">
        <v>15</v>
      </c>
      <c r="B20" s="59">
        <f>MAX(B10:B19)</f>
        <v>119.3135</v>
      </c>
      <c r="C20" s="60">
        <f>MAX(C10:C19)</f>
        <v>8.0245999999999998E-2</v>
      </c>
      <c r="D20" s="61">
        <f>MAX(D10:D19)</f>
        <v>22211.572899999999</v>
      </c>
      <c r="E20" s="61">
        <f>MAX(E10:E19)</f>
        <v>149.03550000000001</v>
      </c>
      <c r="F20" s="60">
        <f>MAX(F10:F19)</f>
        <v>0.94194999999999995</v>
      </c>
    </row>
    <row r="21" spans="1:6" ht="16.5" x14ac:dyDescent="0.35">
      <c r="A21" s="31" t="s">
        <v>16</v>
      </c>
      <c r="B21" s="59">
        <f>MIN(B10:B19)</f>
        <v>78.977099999999993</v>
      </c>
      <c r="C21" s="60">
        <f>MIN(C10:C19)</f>
        <v>5.1248000000000002E-2</v>
      </c>
      <c r="D21" s="61">
        <f>MIN(D10:D19)</f>
        <v>11555.141600000001</v>
      </c>
      <c r="E21" s="61">
        <f>MIN(E10:E19)</f>
        <v>107.4948</v>
      </c>
      <c r="F21" s="60">
        <f>MIN(F10:F19)</f>
        <v>0.88841499999999995</v>
      </c>
    </row>
    <row r="22" spans="1:6" ht="16.5" x14ac:dyDescent="0.35">
      <c r="A22" s="31" t="s">
        <v>27</v>
      </c>
      <c r="B22" s="59">
        <f>AVERAGE(B10:B19)</f>
        <v>97.691079999999999</v>
      </c>
      <c r="C22" s="60">
        <f>AVERAGE(C10:C19)</f>
        <v>6.4673000000000008E-2</v>
      </c>
      <c r="D22" s="61">
        <f>AVERAGE(D10:D19)</f>
        <v>16486.30329</v>
      </c>
      <c r="E22" s="61">
        <f>AVERAGE(E10:E19)</f>
        <v>127.94087999999999</v>
      </c>
      <c r="F22" s="60">
        <f>AVERAGE(F10:F19)</f>
        <v>0.91717720000000003</v>
      </c>
    </row>
    <row r="23" spans="1:6" ht="16.5" x14ac:dyDescent="0.35">
      <c r="A23" s="62" t="s">
        <v>29</v>
      </c>
      <c r="B23" s="62"/>
      <c r="C23" s="62"/>
      <c r="D23" s="62"/>
      <c r="E23" s="62"/>
      <c r="F23" s="62"/>
    </row>
    <row r="24" spans="1:6" ht="16.5" x14ac:dyDescent="0.35">
      <c r="A24" s="1"/>
      <c r="B24" s="17" t="s">
        <v>10</v>
      </c>
      <c r="C24" s="18" t="s">
        <v>11</v>
      </c>
      <c r="D24" s="29" t="s">
        <v>12</v>
      </c>
      <c r="E24" s="17" t="s">
        <v>13</v>
      </c>
      <c r="F24" s="18" t="s">
        <v>14</v>
      </c>
    </row>
    <row r="25" spans="1:6" ht="16.5" x14ac:dyDescent="0.35">
      <c r="A25" s="19" t="s">
        <v>0</v>
      </c>
      <c r="B25" s="1">
        <v>12.1669</v>
      </c>
      <c r="C25" s="5">
        <v>4.4763999999999998E-2</v>
      </c>
      <c r="D25" s="1">
        <v>371.15710000000001</v>
      </c>
      <c r="E25" s="1">
        <v>19.2654</v>
      </c>
      <c r="F25" s="5">
        <v>0.78305199999999997</v>
      </c>
    </row>
    <row r="26" spans="1:6" ht="16.5" x14ac:dyDescent="0.35">
      <c r="A26" s="19" t="s">
        <v>1</v>
      </c>
      <c r="B26" s="1">
        <v>10.6607</v>
      </c>
      <c r="C26" s="5">
        <v>3.8283999999999999E-2</v>
      </c>
      <c r="D26" s="1">
        <v>229.64949999999999</v>
      </c>
      <c r="E26" s="1">
        <v>15.154199999999999</v>
      </c>
      <c r="F26" s="5">
        <v>0.86576600000000004</v>
      </c>
    </row>
    <row r="27" spans="1:6" ht="16.5" x14ac:dyDescent="0.35">
      <c r="A27" s="19" t="s">
        <v>2</v>
      </c>
      <c r="B27" s="1">
        <v>11.0754</v>
      </c>
      <c r="C27" s="5">
        <v>4.0382000000000001E-2</v>
      </c>
      <c r="D27" s="1">
        <v>239.23140000000001</v>
      </c>
      <c r="E27" s="1">
        <v>15.4671</v>
      </c>
      <c r="F27" s="5">
        <v>0.86016499999999996</v>
      </c>
    </row>
    <row r="28" spans="1:6" ht="16.5" x14ac:dyDescent="0.35">
      <c r="A28" s="19" t="s">
        <v>3</v>
      </c>
      <c r="B28" s="1">
        <v>10.1229</v>
      </c>
      <c r="C28" s="5">
        <v>3.5673000000000003E-2</v>
      </c>
      <c r="D28" s="1">
        <v>188.7337</v>
      </c>
      <c r="E28" s="1">
        <v>13.738</v>
      </c>
      <c r="F28" s="5">
        <v>0.88968199999999997</v>
      </c>
    </row>
    <row r="29" spans="1:6" ht="16.5" x14ac:dyDescent="0.35">
      <c r="A29" s="19" t="s">
        <v>4</v>
      </c>
      <c r="B29" s="1">
        <v>9.6908999999999992</v>
      </c>
      <c r="C29" s="5">
        <v>3.4719E-2</v>
      </c>
      <c r="D29" s="1">
        <v>188.71440000000001</v>
      </c>
      <c r="E29" s="1">
        <v>13.737299999999999</v>
      </c>
      <c r="F29" s="5">
        <v>0.88969299999999996</v>
      </c>
    </row>
    <row r="30" spans="1:6" ht="16.5" x14ac:dyDescent="0.35">
      <c r="A30" s="19" t="s">
        <v>5</v>
      </c>
      <c r="B30" s="1">
        <v>10.718999999999999</v>
      </c>
      <c r="C30" s="5">
        <v>3.8577E-2</v>
      </c>
      <c r="D30" s="1">
        <v>237.452</v>
      </c>
      <c r="E30" s="1">
        <v>15.4095</v>
      </c>
      <c r="F30" s="5">
        <v>0.861205</v>
      </c>
    </row>
    <row r="31" spans="1:6" ht="16.5" x14ac:dyDescent="0.35">
      <c r="A31" s="19" t="s">
        <v>6</v>
      </c>
      <c r="B31" s="1">
        <v>10.337400000000001</v>
      </c>
      <c r="C31" s="5">
        <v>3.7670000000000002E-2</v>
      </c>
      <c r="D31" s="1">
        <v>226.68549999999999</v>
      </c>
      <c r="E31" s="1">
        <v>15.056100000000001</v>
      </c>
      <c r="F31" s="5">
        <v>0.86749900000000002</v>
      </c>
    </row>
    <row r="32" spans="1:6" ht="16.5" x14ac:dyDescent="0.35">
      <c r="A32" s="19" t="s">
        <v>7</v>
      </c>
      <c r="B32" s="1">
        <v>10.8477</v>
      </c>
      <c r="C32" s="5">
        <v>3.9956999999999999E-2</v>
      </c>
      <c r="D32" s="1">
        <v>249.29169999999999</v>
      </c>
      <c r="E32" s="1">
        <v>15.789</v>
      </c>
      <c r="F32" s="5">
        <v>0.85428499999999996</v>
      </c>
    </row>
    <row r="33" spans="1:6" ht="16.5" x14ac:dyDescent="0.35">
      <c r="A33" s="19" t="s">
        <v>8</v>
      </c>
      <c r="B33" s="1">
        <v>11.6388</v>
      </c>
      <c r="C33" s="5">
        <v>4.1786999999999998E-2</v>
      </c>
      <c r="D33" s="1">
        <v>266.45260000000002</v>
      </c>
      <c r="E33" s="1">
        <v>16.323399999999999</v>
      </c>
      <c r="F33" s="5">
        <v>0.84425399999999995</v>
      </c>
    </row>
    <row r="34" spans="1:6" ht="16.5" x14ac:dyDescent="0.35">
      <c r="A34" s="19" t="s">
        <v>9</v>
      </c>
      <c r="B34" s="1">
        <v>11.7919</v>
      </c>
      <c r="C34" s="5">
        <v>4.2716999999999998E-2</v>
      </c>
      <c r="D34" s="1">
        <v>270.35860000000002</v>
      </c>
      <c r="E34" s="1">
        <v>16.442599999999999</v>
      </c>
      <c r="F34" s="5">
        <v>0.84197100000000002</v>
      </c>
    </row>
    <row r="35" spans="1:6" ht="16.5" x14ac:dyDescent="0.35">
      <c r="A35" s="63" t="s">
        <v>15</v>
      </c>
      <c r="B35" s="59">
        <f>MAX(B25:B34)</f>
        <v>12.1669</v>
      </c>
      <c r="C35" s="60">
        <f>MAX(C25:C34)</f>
        <v>4.4763999999999998E-2</v>
      </c>
      <c r="D35" s="61">
        <f>MAX(D25:D34)</f>
        <v>371.15710000000001</v>
      </c>
      <c r="E35" s="61">
        <f>MAX(E25:E34)</f>
        <v>19.2654</v>
      </c>
      <c r="F35" s="60">
        <f>MAX(F25:F34)</f>
        <v>0.88969299999999996</v>
      </c>
    </row>
    <row r="36" spans="1:6" ht="16.5" x14ac:dyDescent="0.35">
      <c r="A36" s="63" t="s">
        <v>16</v>
      </c>
      <c r="B36" s="59">
        <f>MIN(B25:B34)</f>
        <v>9.6908999999999992</v>
      </c>
      <c r="C36" s="60">
        <f>MIN(C25:C34)</f>
        <v>3.4719E-2</v>
      </c>
      <c r="D36" s="61">
        <f>MIN(D25:D34)</f>
        <v>188.71440000000001</v>
      </c>
      <c r="E36" s="61">
        <f>MIN(E25:E34)</f>
        <v>13.737299999999999</v>
      </c>
      <c r="F36" s="60">
        <f>MIN(F25:F34)</f>
        <v>0.78305199999999997</v>
      </c>
    </row>
    <row r="37" spans="1:6" ht="16.5" x14ac:dyDescent="0.35">
      <c r="A37" s="63" t="s">
        <v>27</v>
      </c>
      <c r="B37" s="59">
        <f>AVERAGE(B25:B34)</f>
        <v>10.90516</v>
      </c>
      <c r="C37" s="60">
        <f>AVERAGE(C25:C34)</f>
        <v>3.9453000000000002E-2</v>
      </c>
      <c r="D37" s="61">
        <f>AVERAGE(D25:D34)</f>
        <v>246.77265000000003</v>
      </c>
      <c r="E37" s="61">
        <f>AVERAGE(E25:E34)</f>
        <v>15.638259999999999</v>
      </c>
      <c r="F37" s="60">
        <f>AVERAGE(F25:F34)</f>
        <v>0.8557572</v>
      </c>
    </row>
    <row r="38" spans="1:6" x14ac:dyDescent="0.35">
      <c r="A38" s="1"/>
      <c r="B38" s="1"/>
      <c r="C38" s="5"/>
      <c r="D38" s="1"/>
      <c r="E38" s="1"/>
      <c r="F38" s="5"/>
    </row>
    <row r="39" spans="1:6" x14ac:dyDescent="0.35">
      <c r="A39" s="1"/>
      <c r="B39" s="1"/>
      <c r="C39" s="1"/>
      <c r="D39" s="1"/>
      <c r="E39" s="1"/>
      <c r="F39" s="1"/>
    </row>
  </sheetData>
  <mergeCells count="3">
    <mergeCell ref="A8:F8"/>
    <mergeCell ref="A23:F23"/>
    <mergeCell ref="A1:F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BB46-9EA2-48C8-92B8-9322D91B9CB3}">
  <sheetPr>
    <tabColor rgb="FF92D050"/>
  </sheetPr>
  <dimension ref="A1:S38"/>
  <sheetViews>
    <sheetView zoomScale="70" zoomScaleNormal="70" workbookViewId="0">
      <selection activeCell="J17" sqref="J17"/>
    </sheetView>
  </sheetViews>
  <sheetFormatPr defaultRowHeight="14.5" x14ac:dyDescent="0.35"/>
  <cols>
    <col min="2" max="3" width="12.36328125" bestFit="1" customWidth="1"/>
    <col min="4" max="4" width="14.453125" customWidth="1"/>
    <col min="5" max="5" width="13" bestFit="1" customWidth="1"/>
    <col min="6" max="12" width="12.36328125" bestFit="1" customWidth="1"/>
    <col min="13" max="13" width="12.54296875" customWidth="1"/>
    <col min="14" max="14" width="14.453125" customWidth="1"/>
  </cols>
  <sheetData>
    <row r="1" spans="1:19" x14ac:dyDescent="0.35">
      <c r="A1" s="58" t="s">
        <v>25</v>
      </c>
      <c r="B1" s="58"/>
      <c r="C1" s="58"/>
      <c r="D1" s="58"/>
      <c r="E1" s="58"/>
      <c r="F1" s="58"/>
    </row>
    <row r="2" spans="1:19" ht="16.5" x14ac:dyDescent="0.35">
      <c r="A2" s="1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20" t="s">
        <v>15</v>
      </c>
      <c r="M2" s="19" t="s">
        <v>16</v>
      </c>
      <c r="N2" s="21" t="s">
        <v>17</v>
      </c>
      <c r="Q2" s="22"/>
      <c r="R2" s="22"/>
      <c r="S2" s="22"/>
    </row>
    <row r="3" spans="1:19" ht="16.5" x14ac:dyDescent="0.35">
      <c r="A3" s="17" t="s">
        <v>10</v>
      </c>
      <c r="B3" s="2">
        <v>1507.5252</v>
      </c>
      <c r="C3" s="3">
        <v>1554.7638999999999</v>
      </c>
      <c r="D3" s="2">
        <v>1078.5304000000001</v>
      </c>
      <c r="E3" s="2">
        <v>1546.5565999999999</v>
      </c>
      <c r="F3" s="2">
        <v>1175.8244999999999</v>
      </c>
      <c r="G3" s="2">
        <v>1201.5730000000001</v>
      </c>
      <c r="H3" s="2">
        <v>1188.4431</v>
      </c>
      <c r="I3" s="2">
        <v>1501.5845999999999</v>
      </c>
      <c r="J3" s="4">
        <v>1077.1324999999999</v>
      </c>
      <c r="K3" s="2">
        <v>1106.3557000000001</v>
      </c>
      <c r="L3" s="2">
        <f>MAX(B3:K3)</f>
        <v>1554.7638999999999</v>
      </c>
      <c r="M3" s="2">
        <f>MIN(B3:K3)</f>
        <v>1077.1324999999999</v>
      </c>
      <c r="N3" s="2">
        <f>AVERAGE(B3:K3)</f>
        <v>1293.8289499999998</v>
      </c>
    </row>
    <row r="4" spans="1:19" s="7" customFormat="1" ht="16.5" x14ac:dyDescent="0.35">
      <c r="A4" s="18" t="s">
        <v>11</v>
      </c>
      <c r="B4" s="5">
        <v>7.1036000000000002E-2</v>
      </c>
      <c r="C4" s="5">
        <v>7.3847999999999997E-2</v>
      </c>
      <c r="D4" s="5">
        <v>4.9658000000000001E-2</v>
      </c>
      <c r="E4" s="5">
        <v>7.1665999999999994E-2</v>
      </c>
      <c r="F4" s="5">
        <v>5.4115999999999997E-2</v>
      </c>
      <c r="G4" s="5">
        <v>5.4689000000000002E-2</v>
      </c>
      <c r="H4" s="5">
        <v>5.4392999999999997E-2</v>
      </c>
      <c r="I4" s="5">
        <v>7.1808999999999998E-2</v>
      </c>
      <c r="J4" s="5">
        <v>4.8092000000000003E-2</v>
      </c>
      <c r="K4" s="5">
        <v>4.9258999999999997E-2</v>
      </c>
      <c r="L4" s="5">
        <f t="shared" ref="L4:L7" si="0">MAX(B4:K4)</f>
        <v>7.3847999999999997E-2</v>
      </c>
      <c r="M4" s="5">
        <f t="shared" ref="M4:M7" si="1">MIN(B4:K4)</f>
        <v>4.8092000000000003E-2</v>
      </c>
      <c r="N4" s="5">
        <f t="shared" ref="N4:N7" si="2">AVERAGE(B4:K4)</f>
        <v>5.9856599999999996E-2</v>
      </c>
    </row>
    <row r="5" spans="1:19" ht="16.5" x14ac:dyDescent="0.35">
      <c r="A5" s="17" t="s">
        <v>12</v>
      </c>
      <c r="B5" s="2">
        <v>3266589.2026999998</v>
      </c>
      <c r="C5" s="2">
        <v>3719747.3062999998</v>
      </c>
      <c r="D5" s="2">
        <v>2022504.7091000001</v>
      </c>
      <c r="E5" s="2">
        <v>3810831.7211000002</v>
      </c>
      <c r="F5" s="2">
        <v>2842836.977</v>
      </c>
      <c r="G5" s="2">
        <v>3447373.1146</v>
      </c>
      <c r="H5" s="2">
        <v>2935479.3711000001</v>
      </c>
      <c r="I5" s="2">
        <v>3590635.1863000002</v>
      </c>
      <c r="J5" s="2">
        <v>2250949.7990999999</v>
      </c>
      <c r="K5" s="2">
        <v>2647529.2118000002</v>
      </c>
      <c r="L5" s="2">
        <f t="shared" si="0"/>
        <v>3810831.7211000002</v>
      </c>
      <c r="M5" s="2">
        <f t="shared" si="1"/>
        <v>2022504.7091000001</v>
      </c>
      <c r="N5" s="2">
        <f t="shared" si="2"/>
        <v>3053447.6599100004</v>
      </c>
    </row>
    <row r="6" spans="1:19" ht="16.5" x14ac:dyDescent="0.35">
      <c r="A6" s="17" t="s">
        <v>13</v>
      </c>
      <c r="B6" s="2">
        <v>1807.3707999999999</v>
      </c>
      <c r="C6" s="2">
        <v>1928.6646000000001</v>
      </c>
      <c r="D6" s="2">
        <v>1422.1478999999999</v>
      </c>
      <c r="E6" s="2">
        <v>1952.1351999999999</v>
      </c>
      <c r="F6" s="2">
        <v>1686.0715</v>
      </c>
      <c r="G6" s="2">
        <v>1856.7103</v>
      </c>
      <c r="H6" s="2">
        <v>1713.3241</v>
      </c>
      <c r="I6" s="2">
        <v>1894.8970999999999</v>
      </c>
      <c r="J6" s="2">
        <v>1500.3166000000001</v>
      </c>
      <c r="K6" s="2">
        <v>1627.123</v>
      </c>
      <c r="L6" s="2">
        <f t="shared" si="0"/>
        <v>1952.1351999999999</v>
      </c>
      <c r="M6" s="2">
        <f t="shared" si="1"/>
        <v>1422.1478999999999</v>
      </c>
      <c r="N6" s="2">
        <f t="shared" si="2"/>
        <v>1738.8761099999999</v>
      </c>
    </row>
    <row r="7" spans="1:19" s="7" customFormat="1" ht="16.5" x14ac:dyDescent="0.35">
      <c r="A7" s="18" t="s">
        <v>14</v>
      </c>
      <c r="B7" s="5">
        <v>0.90729800000000005</v>
      </c>
      <c r="C7" s="5">
        <v>0.89443799999999996</v>
      </c>
      <c r="D7" s="5">
        <v>0.94260299999999997</v>
      </c>
      <c r="E7" s="5">
        <v>0.89185300000000001</v>
      </c>
      <c r="F7" s="5">
        <v>0.919323</v>
      </c>
      <c r="G7" s="5">
        <v>0.90216700000000005</v>
      </c>
      <c r="H7" s="5">
        <v>0.91669400000000001</v>
      </c>
      <c r="I7" s="5">
        <v>0.89810199999999996</v>
      </c>
      <c r="J7" s="5">
        <v>0.93611999999999995</v>
      </c>
      <c r="K7" s="5">
        <v>0.92486599999999997</v>
      </c>
      <c r="L7" s="5">
        <f t="shared" si="0"/>
        <v>0.94260299999999997</v>
      </c>
      <c r="M7" s="5">
        <f t="shared" si="1"/>
        <v>0.89185300000000001</v>
      </c>
      <c r="N7" s="5">
        <f t="shared" si="2"/>
        <v>0.9133464</v>
      </c>
    </row>
    <row r="8" spans="1:19" ht="16.5" x14ac:dyDescent="0.35">
      <c r="A8" s="53" t="s">
        <v>24</v>
      </c>
      <c r="B8" s="53"/>
      <c r="C8" s="53"/>
      <c r="D8" s="53"/>
      <c r="E8" s="53"/>
      <c r="F8" s="54"/>
    </row>
    <row r="9" spans="1:19" ht="16.5" x14ac:dyDescent="0.35">
      <c r="B9" s="17" t="s">
        <v>10</v>
      </c>
      <c r="C9" s="18" t="s">
        <v>11</v>
      </c>
      <c r="D9" s="29" t="s">
        <v>12</v>
      </c>
      <c r="E9" s="17" t="s">
        <v>13</v>
      </c>
      <c r="F9" s="18" t="s">
        <v>14</v>
      </c>
    </row>
    <row r="10" spans="1:19" ht="16.5" x14ac:dyDescent="0.35">
      <c r="A10" s="19" t="s">
        <v>0</v>
      </c>
      <c r="B10" s="1">
        <v>174.74760000000001</v>
      </c>
      <c r="C10" s="5">
        <v>0.122047</v>
      </c>
      <c r="D10" s="1">
        <v>44108.232900000003</v>
      </c>
      <c r="E10" s="1">
        <v>210.0196</v>
      </c>
      <c r="F10" s="5">
        <v>0.77841300000000002</v>
      </c>
    </row>
    <row r="11" spans="1:19" ht="16.5" x14ac:dyDescent="0.35">
      <c r="A11" s="19" t="s">
        <v>1</v>
      </c>
      <c r="B11" s="1">
        <v>173.07669999999999</v>
      </c>
      <c r="C11" s="5">
        <v>0.12626100000000001</v>
      </c>
      <c r="D11" s="1">
        <v>42085.1702</v>
      </c>
      <c r="E11" s="1">
        <v>205.14670000000001</v>
      </c>
      <c r="F11" s="5">
        <v>0.78857600000000005</v>
      </c>
      <c r="I11" s="28"/>
    </row>
    <row r="12" spans="1:19" ht="16.5" x14ac:dyDescent="0.35">
      <c r="A12" s="19" t="s">
        <v>2</v>
      </c>
      <c r="B12" s="1">
        <v>139.44890000000001</v>
      </c>
      <c r="C12" s="5">
        <v>0.100606</v>
      </c>
      <c r="D12" s="1">
        <v>28226.917600000001</v>
      </c>
      <c r="E12" s="1">
        <v>168.0087</v>
      </c>
      <c r="F12" s="5">
        <v>0.85819599999999996</v>
      </c>
    </row>
    <row r="13" spans="1:19" ht="16.5" x14ac:dyDescent="0.35">
      <c r="A13" s="19" t="s">
        <v>3</v>
      </c>
      <c r="B13" s="1">
        <v>149.3494</v>
      </c>
      <c r="C13" s="5">
        <v>0.10630100000000001</v>
      </c>
      <c r="D13" s="1">
        <v>32197.527300000002</v>
      </c>
      <c r="E13" s="1">
        <v>179.4367</v>
      </c>
      <c r="F13" s="5">
        <v>0.83824900000000002</v>
      </c>
    </row>
    <row r="14" spans="1:19" ht="16.5" x14ac:dyDescent="0.35">
      <c r="A14" s="19" t="s">
        <v>4</v>
      </c>
      <c r="B14" s="1">
        <v>139.62790000000001</v>
      </c>
      <c r="C14" s="5">
        <v>9.9793999999999994E-2</v>
      </c>
      <c r="D14" s="1">
        <v>27990.876199999999</v>
      </c>
      <c r="E14" s="1">
        <v>167.3047</v>
      </c>
      <c r="F14" s="5">
        <v>0.85938199999999998</v>
      </c>
    </row>
    <row r="15" spans="1:19" ht="16.5" x14ac:dyDescent="0.35">
      <c r="A15" s="19" t="s">
        <v>5</v>
      </c>
      <c r="B15" s="1">
        <v>180.2073</v>
      </c>
      <c r="C15" s="5">
        <v>0.12986700000000001</v>
      </c>
      <c r="D15" s="1">
        <v>44387.915300000001</v>
      </c>
      <c r="E15" s="1">
        <v>210.68440000000001</v>
      </c>
      <c r="F15" s="5">
        <v>0.77700800000000003</v>
      </c>
    </row>
    <row r="16" spans="1:19" ht="16.5" x14ac:dyDescent="0.35">
      <c r="A16" s="19" t="s">
        <v>6</v>
      </c>
      <c r="B16" s="1">
        <v>260.37270000000001</v>
      </c>
      <c r="C16" s="5">
        <v>0.18726400000000001</v>
      </c>
      <c r="D16" s="1">
        <v>86044.758400000006</v>
      </c>
      <c r="E16" s="1">
        <v>293.33390000000003</v>
      </c>
      <c r="F16" s="5">
        <v>0.56773499999999999</v>
      </c>
    </row>
    <row r="17" spans="1:12" ht="16.5" x14ac:dyDescent="0.35">
      <c r="A17" s="19" t="s">
        <v>7</v>
      </c>
      <c r="B17" s="1">
        <v>118.05880000000001</v>
      </c>
      <c r="C17" s="5">
        <v>8.3968000000000001E-2</v>
      </c>
      <c r="D17" s="1">
        <v>20702.678100000001</v>
      </c>
      <c r="E17" s="1">
        <v>143.8843</v>
      </c>
      <c r="F17" s="5">
        <v>0.89599600000000001</v>
      </c>
    </row>
    <row r="18" spans="1:12" ht="16.5" x14ac:dyDescent="0.35">
      <c r="A18" s="19" t="s">
        <v>8</v>
      </c>
      <c r="B18" s="1">
        <v>185.62309999999999</v>
      </c>
      <c r="C18" s="5">
        <v>0.135795</v>
      </c>
      <c r="D18" s="1">
        <v>47419.848599999998</v>
      </c>
      <c r="E18" s="1">
        <v>217.761</v>
      </c>
      <c r="F18" s="5">
        <v>0.76177600000000001</v>
      </c>
    </row>
    <row r="19" spans="1:12" ht="16.5" x14ac:dyDescent="0.35">
      <c r="A19" s="19" t="s">
        <v>9</v>
      </c>
      <c r="B19" s="1">
        <v>159.86510000000001</v>
      </c>
      <c r="C19" s="5">
        <v>0.11429400000000001</v>
      </c>
      <c r="D19" s="64">
        <v>33942.101300000002</v>
      </c>
      <c r="E19" s="1">
        <v>184.2338</v>
      </c>
      <c r="F19" s="5">
        <v>0.829484</v>
      </c>
    </row>
    <row r="20" spans="1:12" ht="16.5" x14ac:dyDescent="0.35">
      <c r="A20" s="31" t="s">
        <v>15</v>
      </c>
      <c r="B20" s="59">
        <f>MAX(B10:B19)</f>
        <v>260.37270000000001</v>
      </c>
      <c r="C20" s="60">
        <f>MAX(C10:C19)</f>
        <v>0.18726400000000001</v>
      </c>
      <c r="D20" s="61">
        <f>MAX(D10:D19)</f>
        <v>86044.758400000006</v>
      </c>
      <c r="E20" s="61">
        <f>MAX(E10:E19)</f>
        <v>293.33390000000003</v>
      </c>
      <c r="F20" s="60">
        <f>MAX(F10:F19)</f>
        <v>0.89599600000000001</v>
      </c>
    </row>
    <row r="21" spans="1:12" ht="16.5" x14ac:dyDescent="0.35">
      <c r="A21" s="31" t="s">
        <v>16</v>
      </c>
      <c r="B21" s="59">
        <f>MIN(B10:B19)</f>
        <v>118.05880000000001</v>
      </c>
      <c r="C21" s="60">
        <f>MIN(C10:C19)</f>
        <v>8.3968000000000001E-2</v>
      </c>
      <c r="D21" s="61">
        <f>MIN(D10:D19)</f>
        <v>20702.678100000001</v>
      </c>
      <c r="E21" s="61">
        <f>MIN(E10:E19)</f>
        <v>143.8843</v>
      </c>
      <c r="F21" s="60">
        <f>MIN(F10:F19)</f>
        <v>0.56773499999999999</v>
      </c>
    </row>
    <row r="22" spans="1:12" ht="16.5" x14ac:dyDescent="0.35">
      <c r="A22" s="31" t="s">
        <v>27</v>
      </c>
      <c r="B22" s="59">
        <f>AVERAGE(B10:B19)</f>
        <v>168.03775000000002</v>
      </c>
      <c r="C22" s="60">
        <f>AVERAGE(C10:C19)</f>
        <v>0.1206197</v>
      </c>
      <c r="D22" s="61">
        <f>AVERAGE(D10:D19)</f>
        <v>40710.602590000002</v>
      </c>
      <c r="E22" s="61">
        <f>AVERAGE(E10:E19)</f>
        <v>197.98138</v>
      </c>
      <c r="F22" s="60">
        <f>AVERAGE(F10:F19)</f>
        <v>0.79548150000000006</v>
      </c>
      <c r="I22" s="7"/>
      <c r="L22" s="7"/>
    </row>
    <row r="23" spans="1:12" ht="16.5" x14ac:dyDescent="0.35">
      <c r="A23" s="53" t="s">
        <v>29</v>
      </c>
      <c r="B23" s="53"/>
      <c r="C23" s="53"/>
      <c r="D23" s="53"/>
      <c r="E23" s="53"/>
      <c r="F23" s="54"/>
    </row>
    <row r="24" spans="1:12" ht="16.5" x14ac:dyDescent="0.35">
      <c r="B24" s="17" t="s">
        <v>10</v>
      </c>
      <c r="C24" s="18" t="s">
        <v>11</v>
      </c>
      <c r="D24" s="29" t="s">
        <v>12</v>
      </c>
      <c r="E24" s="17" t="s">
        <v>13</v>
      </c>
      <c r="F24" s="18" t="s">
        <v>14</v>
      </c>
    </row>
    <row r="25" spans="1:12" ht="16.5" x14ac:dyDescent="0.35">
      <c r="A25" s="65" t="s">
        <v>0</v>
      </c>
      <c r="B25" s="1">
        <v>15.727399999999999</v>
      </c>
      <c r="C25" s="5">
        <v>5.5833000000000001E-2</v>
      </c>
      <c r="D25" s="1">
        <v>375.9187</v>
      </c>
      <c r="E25" s="1">
        <v>19.3886</v>
      </c>
      <c r="F25" s="5">
        <v>0.78026899999999999</v>
      </c>
    </row>
    <row r="26" spans="1:12" ht="16.5" x14ac:dyDescent="0.35">
      <c r="A26" s="65" t="s">
        <v>1</v>
      </c>
      <c r="B26" s="1">
        <v>14.057499999999999</v>
      </c>
      <c r="C26" s="5">
        <v>5.1693000000000003E-2</v>
      </c>
      <c r="D26" s="1">
        <v>336.50979999999998</v>
      </c>
      <c r="E26" s="1">
        <v>18.344200000000001</v>
      </c>
      <c r="F26" s="5">
        <v>0.80330400000000002</v>
      </c>
    </row>
    <row r="27" spans="1:12" ht="16.5" x14ac:dyDescent="0.35">
      <c r="A27" s="65" t="s">
        <v>2</v>
      </c>
      <c r="B27" s="1">
        <v>16.793600000000001</v>
      </c>
      <c r="C27" s="5">
        <v>6.3892000000000004E-2</v>
      </c>
      <c r="D27" s="1">
        <v>552.71720000000005</v>
      </c>
      <c r="E27" s="1">
        <v>23.509899999999998</v>
      </c>
      <c r="F27" s="5">
        <v>0.67692699999999995</v>
      </c>
    </row>
    <row r="28" spans="1:12" ht="16.5" x14ac:dyDescent="0.35">
      <c r="A28" s="65" t="s">
        <v>3</v>
      </c>
      <c r="B28" s="1">
        <v>16.898099999999999</v>
      </c>
      <c r="C28" s="5">
        <v>6.4583000000000002E-2</v>
      </c>
      <c r="D28" s="1">
        <v>542.30930000000001</v>
      </c>
      <c r="E28" s="1">
        <v>23.287500000000001</v>
      </c>
      <c r="F28" s="5">
        <v>0.68301100000000003</v>
      </c>
    </row>
    <row r="29" spans="1:12" ht="16.5" x14ac:dyDescent="0.35">
      <c r="A29" s="65" t="s">
        <v>4</v>
      </c>
      <c r="B29" s="1">
        <v>14.696400000000001</v>
      </c>
      <c r="C29" s="5">
        <v>5.4505999999999999E-2</v>
      </c>
      <c r="D29" s="1">
        <v>361.99130000000002</v>
      </c>
      <c r="E29" s="1">
        <v>19.0261</v>
      </c>
      <c r="F29" s="5">
        <v>0.78841000000000006</v>
      </c>
    </row>
    <row r="30" spans="1:12" ht="16.5" x14ac:dyDescent="0.35">
      <c r="A30" s="65" t="s">
        <v>5</v>
      </c>
      <c r="B30" s="1">
        <v>15.2546</v>
      </c>
      <c r="C30" s="5">
        <v>5.7792000000000003E-2</v>
      </c>
      <c r="D30" s="1">
        <v>422.54930000000002</v>
      </c>
      <c r="E30" s="1">
        <v>20.556000000000001</v>
      </c>
      <c r="F30" s="5">
        <v>0.75301300000000004</v>
      </c>
    </row>
    <row r="31" spans="1:12" ht="16.5" x14ac:dyDescent="0.35">
      <c r="A31" s="65" t="s">
        <v>6</v>
      </c>
      <c r="B31" s="1">
        <v>22.403700000000001</v>
      </c>
      <c r="C31" s="5">
        <v>8.4168000000000007E-2</v>
      </c>
      <c r="D31" s="1">
        <v>734.34429999999998</v>
      </c>
      <c r="E31" s="1">
        <v>27.098800000000001</v>
      </c>
      <c r="F31" s="5">
        <v>0.57076300000000002</v>
      </c>
    </row>
    <row r="32" spans="1:12" ht="16.5" x14ac:dyDescent="0.35">
      <c r="A32" s="65" t="s">
        <v>7</v>
      </c>
      <c r="B32" s="1">
        <v>14.1005</v>
      </c>
      <c r="C32" s="5">
        <v>5.3234999999999998E-2</v>
      </c>
      <c r="D32" s="1">
        <v>372.08499999999998</v>
      </c>
      <c r="E32" s="1">
        <v>19.2895</v>
      </c>
      <c r="F32" s="5">
        <v>0.78251000000000004</v>
      </c>
    </row>
    <row r="33" spans="1:6" ht="16.5" x14ac:dyDescent="0.35">
      <c r="A33" s="65" t="s">
        <v>8</v>
      </c>
      <c r="B33" s="1">
        <v>15.660399999999999</v>
      </c>
      <c r="C33" s="5">
        <v>5.9448000000000001E-2</v>
      </c>
      <c r="D33" s="1">
        <v>460.95650000000001</v>
      </c>
      <c r="E33" s="1">
        <v>21.469899999999999</v>
      </c>
      <c r="F33" s="5">
        <v>0.73056299999999996</v>
      </c>
    </row>
    <row r="34" spans="1:6" ht="16.5" x14ac:dyDescent="0.35">
      <c r="A34" s="65" t="s">
        <v>9</v>
      </c>
      <c r="B34" s="1">
        <v>14.2003</v>
      </c>
      <c r="C34" s="5">
        <v>4.9658000000000001E-2</v>
      </c>
      <c r="D34" s="1">
        <v>308.11430000000001</v>
      </c>
      <c r="E34" s="1">
        <v>17.5532</v>
      </c>
      <c r="F34" s="5">
        <v>0.81990200000000002</v>
      </c>
    </row>
    <row r="35" spans="1:6" ht="16.5" x14ac:dyDescent="0.35">
      <c r="A35" s="66" t="s">
        <v>15</v>
      </c>
      <c r="B35" s="59">
        <f>MAX(B25:B34)</f>
        <v>22.403700000000001</v>
      </c>
      <c r="C35" s="60">
        <f>MAX(C25:C34)</f>
        <v>8.4168000000000007E-2</v>
      </c>
      <c r="D35" s="61">
        <f>MAX(D25:D34)</f>
        <v>734.34429999999998</v>
      </c>
      <c r="E35" s="61">
        <f>MAX(E25:E34)</f>
        <v>27.098800000000001</v>
      </c>
      <c r="F35" s="60">
        <f>MAX(F25:F34)</f>
        <v>0.81990200000000002</v>
      </c>
    </row>
    <row r="36" spans="1:6" ht="16.5" x14ac:dyDescent="0.35">
      <c r="A36" s="66" t="s">
        <v>16</v>
      </c>
      <c r="B36" s="59">
        <f>MIN(B25:B34)</f>
        <v>14.057499999999999</v>
      </c>
      <c r="C36" s="60">
        <f>MIN(C25:C34)</f>
        <v>4.9658000000000001E-2</v>
      </c>
      <c r="D36" s="61">
        <f>MIN(D25:D34)</f>
        <v>308.11430000000001</v>
      </c>
      <c r="E36" s="61">
        <f>MIN(E25:E34)</f>
        <v>17.5532</v>
      </c>
      <c r="F36" s="60">
        <f>MIN(F25:F34)</f>
        <v>0.57076300000000002</v>
      </c>
    </row>
    <row r="37" spans="1:6" ht="16.5" x14ac:dyDescent="0.35">
      <c r="A37" s="66" t="s">
        <v>27</v>
      </c>
      <c r="B37" s="59">
        <f>AVERAGE(B25:B34)</f>
        <v>15.979250000000002</v>
      </c>
      <c r="C37" s="60">
        <f>AVERAGE(C25:C34)</f>
        <v>5.94808E-2</v>
      </c>
      <c r="D37" s="61">
        <f>AVERAGE(D25:D34)</f>
        <v>446.74957000000006</v>
      </c>
      <c r="E37" s="61">
        <f>AVERAGE(E25:E34)</f>
        <v>20.952370000000002</v>
      </c>
      <c r="F37" s="60">
        <f>AVERAGE(F25:F34)</f>
        <v>0.73886720000000006</v>
      </c>
    </row>
    <row r="38" spans="1:6" x14ac:dyDescent="0.35">
      <c r="B38" s="1"/>
      <c r="C38" s="5"/>
      <c r="D38" s="1"/>
      <c r="E38" s="1"/>
      <c r="F38" s="5"/>
    </row>
  </sheetData>
  <mergeCells count="3">
    <mergeCell ref="A8:F8"/>
    <mergeCell ref="A23:F23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AFA7-8258-47F4-8F01-C6CE18C92B70}">
  <sheetPr>
    <tabColor rgb="FF92D050"/>
  </sheetPr>
  <dimension ref="B1:H38"/>
  <sheetViews>
    <sheetView zoomScaleNormal="100" workbookViewId="0">
      <selection activeCell="G12" sqref="G12"/>
    </sheetView>
  </sheetViews>
  <sheetFormatPr defaultRowHeight="14.5" x14ac:dyDescent="0.35"/>
  <cols>
    <col min="2" max="2" width="10.26953125" bestFit="1" customWidth="1"/>
    <col min="3" max="3" width="8.7265625" style="7"/>
    <col min="4" max="4" width="12.26953125" style="6" bestFit="1" customWidth="1"/>
    <col min="5" max="5" width="11.26953125" style="6" bestFit="1" customWidth="1"/>
    <col min="6" max="6" width="11.7265625" style="7" customWidth="1"/>
  </cols>
  <sheetData>
    <row r="1" spans="2:8" x14ac:dyDescent="0.35">
      <c r="B1" t="s">
        <v>25</v>
      </c>
    </row>
    <row r="2" spans="2:8" x14ac:dyDescent="0.35">
      <c r="B2">
        <v>793.43060000000003</v>
      </c>
      <c r="C2" s="7">
        <v>3.4987999999999998E-2</v>
      </c>
      <c r="D2" s="6">
        <v>1283732.5814</v>
      </c>
      <c r="E2" s="6">
        <v>1133.0192</v>
      </c>
      <c r="F2" s="7">
        <v>0.96356900000000001</v>
      </c>
      <c r="H2" t="s">
        <v>30</v>
      </c>
    </row>
    <row r="3" spans="2:8" x14ac:dyDescent="0.35">
      <c r="B3">
        <v>716.90570000000002</v>
      </c>
      <c r="C3" s="7">
        <v>3.1516000000000002E-2</v>
      </c>
      <c r="D3" s="6">
        <v>1101104.7026</v>
      </c>
      <c r="E3" s="6">
        <v>1049.3353999999999</v>
      </c>
      <c r="F3" s="7">
        <v>0.96875199999999995</v>
      </c>
    </row>
    <row r="4" spans="2:8" x14ac:dyDescent="0.35">
      <c r="B4">
        <v>732.95150000000001</v>
      </c>
      <c r="C4" s="7">
        <v>3.1881E-2</v>
      </c>
      <c r="D4" s="6">
        <v>1129640.5919999999</v>
      </c>
      <c r="E4" s="6">
        <v>1062.8454999999999</v>
      </c>
      <c r="F4" s="7">
        <v>0.96794199999999997</v>
      </c>
    </row>
    <row r="5" spans="2:8" x14ac:dyDescent="0.35">
      <c r="B5">
        <v>931.23969999999997</v>
      </c>
      <c r="C5" s="7">
        <v>4.0795999999999999E-2</v>
      </c>
      <c r="D5" s="6">
        <v>1624871.5845999999</v>
      </c>
      <c r="E5" s="6">
        <v>1274.7045000000001</v>
      </c>
      <c r="F5" s="7">
        <v>0.95388799999999996</v>
      </c>
    </row>
    <row r="6" spans="2:8" x14ac:dyDescent="0.35">
      <c r="B6">
        <v>853.26469999999995</v>
      </c>
      <c r="C6" s="7">
        <v>3.8037000000000001E-2</v>
      </c>
      <c r="D6" s="6">
        <v>1319703.7629</v>
      </c>
      <c r="E6" s="6">
        <v>1148.7836</v>
      </c>
      <c r="F6" s="7">
        <v>0.96254799999999996</v>
      </c>
    </row>
    <row r="7" spans="2:8" x14ac:dyDescent="0.35">
      <c r="B7">
        <v>861.08609999999999</v>
      </c>
      <c r="C7" s="7">
        <v>3.7846999999999999E-2</v>
      </c>
      <c r="D7" s="6">
        <v>1423672.14</v>
      </c>
      <c r="E7" s="6">
        <v>1193.1773000000001</v>
      </c>
      <c r="F7" s="7">
        <v>0.95959799999999995</v>
      </c>
    </row>
    <row r="8" spans="2:8" x14ac:dyDescent="0.35">
      <c r="B8">
        <v>828.63589999999999</v>
      </c>
      <c r="C8" s="7">
        <v>3.7241000000000003E-2</v>
      </c>
      <c r="D8" s="6">
        <v>1291936.6417</v>
      </c>
      <c r="E8" s="6">
        <v>1136.6339</v>
      </c>
      <c r="F8" s="7">
        <v>0.96333599999999997</v>
      </c>
    </row>
    <row r="9" spans="2:8" x14ac:dyDescent="0.35">
      <c r="B9">
        <v>689.89700000000005</v>
      </c>
      <c r="C9" s="7">
        <v>3.0976E-2</v>
      </c>
      <c r="D9" s="6">
        <v>1053351.6147</v>
      </c>
      <c r="E9" s="6">
        <v>1026.3291999999999</v>
      </c>
      <c r="F9" s="7">
        <v>0.97010700000000005</v>
      </c>
    </row>
    <row r="10" spans="2:8" x14ac:dyDescent="0.35">
      <c r="B10">
        <v>733.44140000000004</v>
      </c>
      <c r="C10" s="7">
        <v>3.2211999999999998E-2</v>
      </c>
      <c r="D10" s="6">
        <v>1130065.3214</v>
      </c>
      <c r="E10" s="6">
        <v>1063.0453</v>
      </c>
      <c r="F10" s="7">
        <v>0.96792999999999996</v>
      </c>
    </row>
    <row r="11" spans="2:8" x14ac:dyDescent="0.35">
      <c r="B11">
        <v>811.72619999999995</v>
      </c>
      <c r="C11" s="7">
        <v>3.6228999999999997E-2</v>
      </c>
      <c r="D11" s="6">
        <v>1398481.5379000001</v>
      </c>
      <c r="E11" s="6">
        <v>1182.5741</v>
      </c>
      <c r="F11" s="7">
        <v>0.96031299999999997</v>
      </c>
    </row>
    <row r="12" spans="2:8" x14ac:dyDescent="0.35">
      <c r="B12" s="46">
        <f>AVERAGE(B2:B11)</f>
        <v>795.25788</v>
      </c>
      <c r="C12" s="47">
        <f>AVERAGE(C2:C11)</f>
        <v>3.5172300000000004E-2</v>
      </c>
      <c r="D12" s="48">
        <f>AVERAGE(D2:D11)</f>
        <v>1275656.0479200003</v>
      </c>
      <c r="E12" s="48">
        <f>AVERAGE(E2:E11)</f>
        <v>1127.0447999999999</v>
      </c>
      <c r="F12" s="47">
        <f>AVERAGE(F2:F11)</f>
        <v>0.96379829999999989</v>
      </c>
    </row>
    <row r="13" spans="2:8" x14ac:dyDescent="0.35">
      <c r="B13" t="s">
        <v>29</v>
      </c>
    </row>
    <row r="14" spans="2:8" x14ac:dyDescent="0.35">
      <c r="B14" s="6">
        <v>10.8338</v>
      </c>
      <c r="C14" s="7">
        <v>3.9130999999999999E-2</v>
      </c>
      <c r="D14" s="6">
        <v>238.47790000000001</v>
      </c>
      <c r="E14" s="6">
        <v>15.4427</v>
      </c>
      <c r="F14" s="7">
        <v>0.86060599999999998</v>
      </c>
    </row>
    <row r="15" spans="2:8" x14ac:dyDescent="0.35">
      <c r="B15" s="6">
        <v>11.239699999999999</v>
      </c>
      <c r="C15" s="7">
        <v>3.9549000000000001E-2</v>
      </c>
      <c r="D15" s="6">
        <v>219.81700000000001</v>
      </c>
      <c r="E15" s="6">
        <v>14.8262</v>
      </c>
      <c r="F15" s="7">
        <v>0.87151299999999998</v>
      </c>
    </row>
    <row r="16" spans="2:8" x14ac:dyDescent="0.35">
      <c r="B16" s="6">
        <v>11.273099999999999</v>
      </c>
      <c r="C16" s="7">
        <v>4.1003999999999999E-2</v>
      </c>
      <c r="D16" s="6">
        <v>256.16770000000002</v>
      </c>
      <c r="E16" s="6">
        <v>16.005199999999999</v>
      </c>
      <c r="F16" s="7">
        <v>0.85026599999999997</v>
      </c>
    </row>
    <row r="17" spans="2:6" x14ac:dyDescent="0.35">
      <c r="B17" s="6">
        <v>9.8474000000000004</v>
      </c>
      <c r="C17" s="7">
        <v>3.5479999999999998E-2</v>
      </c>
      <c r="D17" s="6">
        <v>217.4684</v>
      </c>
      <c r="E17" s="6">
        <v>14.7468</v>
      </c>
      <c r="F17" s="7">
        <v>0.87288600000000005</v>
      </c>
    </row>
    <row r="18" spans="2:6" x14ac:dyDescent="0.35">
      <c r="B18" s="6">
        <v>11.9861</v>
      </c>
      <c r="C18" s="7">
        <v>4.3893000000000001E-2</v>
      </c>
      <c r="D18" s="6">
        <v>269.49790000000002</v>
      </c>
      <c r="E18" s="6">
        <v>16.416399999999999</v>
      </c>
      <c r="F18" s="7">
        <v>0.84247399999999995</v>
      </c>
    </row>
    <row r="19" spans="2:6" x14ac:dyDescent="0.35">
      <c r="B19" s="6">
        <v>11.0793</v>
      </c>
      <c r="C19" s="7">
        <v>4.0252999999999997E-2</v>
      </c>
      <c r="D19" s="6">
        <v>226.99680000000001</v>
      </c>
      <c r="E19" s="6">
        <v>15.0664</v>
      </c>
      <c r="F19" s="7">
        <v>0.867317</v>
      </c>
    </row>
    <row r="20" spans="2:6" x14ac:dyDescent="0.35">
      <c r="B20" s="6">
        <v>13.3627</v>
      </c>
      <c r="C20" s="7">
        <v>4.9067E-2</v>
      </c>
      <c r="D20" s="6">
        <v>292.84890000000001</v>
      </c>
      <c r="E20" s="6">
        <v>17.1128</v>
      </c>
      <c r="F20" s="7">
        <v>0.82882500000000003</v>
      </c>
    </row>
    <row r="21" spans="2:6" x14ac:dyDescent="0.35">
      <c r="B21" s="6">
        <v>11.9506</v>
      </c>
      <c r="C21" s="7">
        <v>4.3024E-2</v>
      </c>
      <c r="D21" s="6">
        <v>254.81809999999999</v>
      </c>
      <c r="E21" s="6">
        <v>15.962999999999999</v>
      </c>
      <c r="F21" s="7">
        <v>0.85105500000000001</v>
      </c>
    </row>
    <row r="22" spans="2:6" x14ac:dyDescent="0.35">
      <c r="B22" s="6">
        <v>9.3619000000000003</v>
      </c>
      <c r="C22" s="7">
        <v>3.3152000000000001E-2</v>
      </c>
      <c r="D22" s="6">
        <v>181.92580000000001</v>
      </c>
      <c r="E22" s="6">
        <v>13.488</v>
      </c>
      <c r="F22" s="7">
        <v>0.89366100000000004</v>
      </c>
    </row>
    <row r="23" spans="2:6" x14ac:dyDescent="0.35">
      <c r="B23" s="6">
        <v>10.206</v>
      </c>
      <c r="C23" s="7">
        <v>3.7102000000000003E-2</v>
      </c>
      <c r="D23" s="6">
        <v>205.35159999999999</v>
      </c>
      <c r="E23" s="6">
        <v>14.3301</v>
      </c>
      <c r="F23" s="7">
        <v>0.879969</v>
      </c>
    </row>
    <row r="24" spans="2:6" x14ac:dyDescent="0.35">
      <c r="B24" s="6">
        <v>10.914999999999999</v>
      </c>
      <c r="C24" s="7">
        <v>3.9743000000000001E-2</v>
      </c>
      <c r="D24" s="6">
        <v>248.23589999999999</v>
      </c>
      <c r="E24" s="6">
        <v>15.7555</v>
      </c>
      <c r="F24" s="7">
        <v>0.85490200000000005</v>
      </c>
    </row>
    <row r="25" spans="2:6" x14ac:dyDescent="0.35">
      <c r="B25" s="48">
        <f>AVERAGE(B14:B24)</f>
        <v>11.095963636363637</v>
      </c>
      <c r="C25" s="47">
        <f t="shared" ref="C25:F25" si="0">AVERAGE(C14:C24)</f>
        <v>4.0127090909090918E-2</v>
      </c>
      <c r="D25" s="48">
        <f t="shared" si="0"/>
        <v>237.4187272727273</v>
      </c>
      <c r="E25" s="48">
        <f t="shared" si="0"/>
        <v>15.377554545454545</v>
      </c>
      <c r="F25" s="47">
        <f t="shared" si="0"/>
        <v>0.8612249090909091</v>
      </c>
    </row>
    <row r="26" spans="2:6" x14ac:dyDescent="0.35">
      <c r="B26" t="s">
        <v>24</v>
      </c>
    </row>
    <row r="27" spans="2:6" x14ac:dyDescent="0.35">
      <c r="B27" s="6">
        <v>79.326499999999996</v>
      </c>
      <c r="C27" s="7">
        <v>5.3288000000000002E-2</v>
      </c>
      <c r="D27" s="6">
        <v>11712.044599999999</v>
      </c>
      <c r="E27" s="6">
        <v>108.2222</v>
      </c>
      <c r="F27" s="7">
        <v>0.94116200000000005</v>
      </c>
    </row>
    <row r="28" spans="2:6" x14ac:dyDescent="0.35">
      <c r="B28" s="6">
        <v>72.645399999999995</v>
      </c>
      <c r="C28" s="7">
        <v>4.7435999999999999E-2</v>
      </c>
      <c r="D28" s="6">
        <v>10094.4161</v>
      </c>
      <c r="E28" s="6">
        <v>100.471</v>
      </c>
      <c r="F28" s="7">
        <v>0.94928800000000002</v>
      </c>
    </row>
    <row r="29" spans="2:6" x14ac:dyDescent="0.35">
      <c r="B29" s="6">
        <v>81.414900000000003</v>
      </c>
      <c r="C29" s="7">
        <v>5.4572000000000002E-2</v>
      </c>
      <c r="D29" s="6">
        <v>12384.733200000001</v>
      </c>
      <c r="E29" s="6">
        <v>111.2867</v>
      </c>
      <c r="F29" s="7">
        <v>0.93778300000000003</v>
      </c>
    </row>
    <row r="30" spans="2:6" x14ac:dyDescent="0.35">
      <c r="B30" s="6">
        <v>89.646600000000007</v>
      </c>
      <c r="C30" s="7">
        <v>5.9194999999999998E-2</v>
      </c>
      <c r="D30" s="6">
        <v>14903.1805</v>
      </c>
      <c r="E30" s="6">
        <v>122.07859999999999</v>
      </c>
      <c r="F30" s="7">
        <v>0.92513100000000004</v>
      </c>
    </row>
    <row r="31" spans="2:6" x14ac:dyDescent="0.35">
      <c r="B31" s="6">
        <v>74.493899999999996</v>
      </c>
      <c r="C31" s="7">
        <v>4.9230999999999997E-2</v>
      </c>
      <c r="D31" s="6">
        <v>10355.5257</v>
      </c>
      <c r="E31" s="6">
        <v>101.7621</v>
      </c>
      <c r="F31" s="7">
        <v>0.94797699999999996</v>
      </c>
    </row>
    <row r="32" spans="2:6" x14ac:dyDescent="0.35">
      <c r="B32" s="6">
        <v>69.948700000000002</v>
      </c>
      <c r="C32" s="7">
        <v>4.6665999999999999E-2</v>
      </c>
      <c r="D32" s="6">
        <v>9427.7896999999994</v>
      </c>
      <c r="E32" s="6">
        <v>97.096800000000002</v>
      </c>
      <c r="F32" s="7">
        <v>0.95263699999999996</v>
      </c>
    </row>
    <row r="33" spans="2:6" x14ac:dyDescent="0.35">
      <c r="B33" s="6">
        <v>80.508499999999998</v>
      </c>
      <c r="C33" s="7">
        <v>5.3927000000000003E-2</v>
      </c>
      <c r="D33" s="6">
        <v>11494.6782</v>
      </c>
      <c r="E33" s="6">
        <v>107.2132</v>
      </c>
      <c r="F33" s="7">
        <v>0.94225400000000004</v>
      </c>
    </row>
    <row r="34" spans="2:6" x14ac:dyDescent="0.35">
      <c r="B34" s="6">
        <v>80.508499999999998</v>
      </c>
      <c r="C34" s="7">
        <v>5.3927000000000003E-2</v>
      </c>
      <c r="D34" s="6">
        <v>11494.6782</v>
      </c>
      <c r="E34" s="6">
        <v>107.2132</v>
      </c>
      <c r="F34" s="7">
        <v>0.94225400000000004</v>
      </c>
    </row>
    <row r="35" spans="2:6" x14ac:dyDescent="0.35">
      <c r="B35" s="6"/>
    </row>
    <row r="36" spans="2:6" x14ac:dyDescent="0.35">
      <c r="B36" s="6"/>
    </row>
    <row r="37" spans="2:6" x14ac:dyDescent="0.35">
      <c r="B37" s="6"/>
    </row>
    <row r="38" spans="2:6" x14ac:dyDescent="0.35">
      <c r="B38" s="48">
        <f>AVERAGE(B27:B37)</f>
        <v>78.561625000000006</v>
      </c>
      <c r="C38" s="47">
        <f t="shared" ref="C38" si="1">AVERAGE(C27:C37)</f>
        <v>5.228025E-2</v>
      </c>
      <c r="D38" s="48">
        <f t="shared" ref="D38" si="2">AVERAGE(D27:D37)</f>
        <v>11483.380774999998</v>
      </c>
      <c r="E38" s="48">
        <f t="shared" ref="E38" si="3">AVERAGE(E27:E37)</f>
        <v>106.91797500000001</v>
      </c>
      <c r="F38" s="47">
        <f t="shared" ref="F38" si="4">AVERAGE(F27:F37)</f>
        <v>0.94231075000000009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25F7-67A8-4ED8-97C0-3BBA0C7891AD}">
  <sheetPr>
    <tabColor rgb="FF92D050"/>
  </sheetPr>
  <dimension ref="B2:G7"/>
  <sheetViews>
    <sheetView workbookViewId="0">
      <selection activeCell="H11" sqref="H11"/>
    </sheetView>
  </sheetViews>
  <sheetFormatPr defaultRowHeight="14.5" x14ac:dyDescent="0.35"/>
  <cols>
    <col min="3" max="3" width="8.7265625" style="6"/>
    <col min="4" max="4" width="8.7265625" style="7"/>
    <col min="5" max="5" width="18.36328125" style="6" customWidth="1"/>
    <col min="6" max="6" width="9.26953125" style="6" bestFit="1" customWidth="1"/>
    <col min="7" max="7" width="8.7265625" style="7"/>
  </cols>
  <sheetData>
    <row r="2" spans="2:7" x14ac:dyDescent="0.35">
      <c r="C2" s="6">
        <v>871.14980000000003</v>
      </c>
      <c r="D2" s="7">
        <v>3.9049E-2</v>
      </c>
      <c r="E2" s="6">
        <v>1379323.9907</v>
      </c>
      <c r="F2" s="6">
        <v>1174.4462000000001</v>
      </c>
      <c r="G2" s="7">
        <v>0.96085600000000004</v>
      </c>
    </row>
    <row r="3" spans="2:7" x14ac:dyDescent="0.35">
      <c r="C3" s="6">
        <v>673.57320000000004</v>
      </c>
      <c r="D3" s="7">
        <v>2.9793E-2</v>
      </c>
      <c r="E3" s="6">
        <v>1012295.9592</v>
      </c>
      <c r="F3" s="6">
        <v>1006.1292</v>
      </c>
      <c r="G3" s="7">
        <v>0.97127200000000002</v>
      </c>
    </row>
    <row r="4" spans="2:7" x14ac:dyDescent="0.35">
      <c r="C4" s="6">
        <v>787.26</v>
      </c>
      <c r="D4" s="7">
        <v>3.4609000000000001E-2</v>
      </c>
      <c r="E4" s="6">
        <v>1258406.2605999999</v>
      </c>
      <c r="F4" s="6">
        <v>1121.7871</v>
      </c>
      <c r="G4" s="7">
        <v>0.96428800000000003</v>
      </c>
    </row>
    <row r="5" spans="2:7" x14ac:dyDescent="0.35">
      <c r="C5" s="6">
        <v>896.53290000000004</v>
      </c>
      <c r="D5" s="7">
        <v>4.0159E-2</v>
      </c>
      <c r="E5" s="6">
        <v>1560867.0405999999</v>
      </c>
      <c r="F5" s="6">
        <v>1249.3466000000001</v>
      </c>
      <c r="G5" s="7">
        <v>0.955704</v>
      </c>
    </row>
    <row r="6" spans="2:7" x14ac:dyDescent="0.35">
      <c r="C6" s="6">
        <v>861.56399999999996</v>
      </c>
      <c r="D6" s="7">
        <v>3.8096999999999999E-2</v>
      </c>
      <c r="E6" s="6">
        <v>1356636.5615999999</v>
      </c>
      <c r="F6" s="6">
        <v>1164.7474</v>
      </c>
      <c r="G6" s="7">
        <v>0.96150000000000002</v>
      </c>
    </row>
    <row r="7" spans="2:7" x14ac:dyDescent="0.35">
      <c r="B7" s="46" t="s">
        <v>27</v>
      </c>
      <c r="C7" s="48">
        <f>AVERAGE(C2:C6)</f>
        <v>818.01598000000001</v>
      </c>
      <c r="D7" s="47">
        <f>AVERAGE(D2:D6)</f>
        <v>3.6341400000000003E-2</v>
      </c>
      <c r="E7" s="48">
        <f>AVERAGE(E2:E6)</f>
        <v>1313505.96254</v>
      </c>
      <c r="F7" s="48">
        <f>AVERAGE(F2:F6)</f>
        <v>1143.2913000000001</v>
      </c>
      <c r="G7" s="47">
        <f>AVERAGE(G2:G6)</f>
        <v>0.96272400000000002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7589-1ED3-4B22-A0EB-CF987B6B184F}">
  <sheetPr>
    <tabColor rgb="FF92D050"/>
  </sheetPr>
  <dimension ref="A1:N57"/>
  <sheetViews>
    <sheetView tabSelected="1" workbookViewId="0">
      <selection activeCell="K11" sqref="A1:XFD1048576"/>
    </sheetView>
  </sheetViews>
  <sheetFormatPr defaultRowHeight="14.5" x14ac:dyDescent="0.35"/>
  <cols>
    <col min="2" max="10" width="12.36328125" bestFit="1" customWidth="1"/>
    <col min="11" max="11" width="13" bestFit="1" customWidth="1"/>
    <col min="12" max="12" width="12.36328125" bestFit="1" customWidth="1"/>
    <col min="13" max="13" width="12.26953125" customWidth="1"/>
    <col min="14" max="14" width="15.08984375" customWidth="1"/>
  </cols>
  <sheetData>
    <row r="1" spans="1:14" x14ac:dyDescent="0.35">
      <c r="A1" s="58" t="s">
        <v>25</v>
      </c>
      <c r="B1" s="58"/>
      <c r="C1" s="58"/>
      <c r="D1" s="58"/>
      <c r="E1" s="58"/>
      <c r="F1" s="58"/>
    </row>
    <row r="2" spans="1:14" ht="16.5" x14ac:dyDescent="0.35">
      <c r="A2" s="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19" t="s">
        <v>15</v>
      </c>
      <c r="M2" s="19" t="s">
        <v>16</v>
      </c>
      <c r="N2" s="21" t="s">
        <v>17</v>
      </c>
    </row>
    <row r="3" spans="1:14" ht="16.5" x14ac:dyDescent="0.35">
      <c r="A3" s="23" t="s">
        <v>10</v>
      </c>
      <c r="B3" s="2">
        <v>1007.9417</v>
      </c>
      <c r="C3" s="2">
        <v>726.20799999999997</v>
      </c>
      <c r="D3" s="2">
        <v>928.59339999999997</v>
      </c>
      <c r="E3" s="2">
        <v>888.61320000000001</v>
      </c>
      <c r="F3" s="4">
        <v>1582.1484</v>
      </c>
      <c r="G3" s="2">
        <v>788.50620000000004</v>
      </c>
      <c r="H3" s="2">
        <v>1082.0392999999999</v>
      </c>
      <c r="I3" s="2">
        <v>971.77539999999999</v>
      </c>
      <c r="J3" s="2">
        <v>972.08619999999996</v>
      </c>
      <c r="K3" s="2">
        <v>1144.7701</v>
      </c>
      <c r="L3" s="2">
        <f>MAX(B3:K3)</f>
        <v>1582.1484</v>
      </c>
      <c r="M3" s="2">
        <f>MIN(B3:K3)</f>
        <v>726.20799999999997</v>
      </c>
      <c r="N3" s="2">
        <f>AVERAGE(B3:K3)</f>
        <v>1009.26819</v>
      </c>
    </row>
    <row r="4" spans="1:14" ht="16.5" x14ac:dyDescent="0.35">
      <c r="A4" s="23" t="s">
        <v>11</v>
      </c>
      <c r="B4" s="5">
        <v>4.3992000000000003E-2</v>
      </c>
      <c r="C4" s="5">
        <v>3.2320000000000002E-2</v>
      </c>
      <c r="D4" s="5">
        <v>4.2433999999999999E-2</v>
      </c>
      <c r="E4" s="5">
        <v>4.0605000000000002E-2</v>
      </c>
      <c r="F4" s="67">
        <v>7.5573000000000001E-2</v>
      </c>
      <c r="G4" s="5">
        <v>3.5389999999999998E-2</v>
      </c>
      <c r="H4" s="5">
        <v>4.8520000000000001E-2</v>
      </c>
      <c r="I4" s="5">
        <v>4.4143000000000002E-2</v>
      </c>
      <c r="J4" s="5">
        <v>4.3604999999999998E-2</v>
      </c>
      <c r="K4" s="5">
        <v>5.2121000000000001E-2</v>
      </c>
      <c r="L4" s="5">
        <f t="shared" ref="L4:L7" si="0">MAX(B4:K4)</f>
        <v>7.5573000000000001E-2</v>
      </c>
      <c r="M4" s="5">
        <f t="shared" ref="M4:M7" si="1">MIN(B4:K4)</f>
        <v>3.2320000000000002E-2</v>
      </c>
      <c r="N4" s="5">
        <f t="shared" ref="N4:N7" si="2">AVERAGE(B4:K4)</f>
        <v>4.5870299999999996E-2</v>
      </c>
    </row>
    <row r="5" spans="1:14" ht="16.5" x14ac:dyDescent="0.35">
      <c r="A5" s="23" t="s">
        <v>12</v>
      </c>
      <c r="B5" s="2">
        <v>2294188.5767000001</v>
      </c>
      <c r="C5" s="2">
        <v>1050845.4805000001</v>
      </c>
      <c r="D5" s="2">
        <v>1827420.8781000001</v>
      </c>
      <c r="E5" s="2">
        <v>1649201.6495999999</v>
      </c>
      <c r="F5" s="4">
        <v>3686681.1405000002</v>
      </c>
      <c r="G5" s="2">
        <v>1375960.9950999999</v>
      </c>
      <c r="H5" s="2">
        <v>2554338.2598000001</v>
      </c>
      <c r="I5" s="2">
        <v>1802280.4961000001</v>
      </c>
      <c r="J5" s="2">
        <v>1945301.9338</v>
      </c>
      <c r="K5" s="2">
        <v>2970798.4693</v>
      </c>
      <c r="L5" s="2">
        <f t="shared" si="0"/>
        <v>3686681.1405000002</v>
      </c>
      <c r="M5" s="2">
        <f>MIN(B5:K5)</f>
        <v>1050845.4805000001</v>
      </c>
      <c r="N5" s="2">
        <f t="shared" si="2"/>
        <v>2115701.7879500003</v>
      </c>
    </row>
    <row r="6" spans="1:14" ht="16.5" x14ac:dyDescent="0.35">
      <c r="A6" s="23" t="s">
        <v>13</v>
      </c>
      <c r="B6" s="2">
        <v>1514.6578999999999</v>
      </c>
      <c r="C6" s="2">
        <v>1025.1075000000001</v>
      </c>
      <c r="D6" s="2">
        <v>1351.8213000000001</v>
      </c>
      <c r="E6" s="2">
        <v>1284.2125000000001</v>
      </c>
      <c r="F6" s="4">
        <v>1920.0732</v>
      </c>
      <c r="G6" s="2">
        <v>1173.0136</v>
      </c>
      <c r="H6" s="2">
        <v>1598.2297000000001</v>
      </c>
      <c r="I6" s="2">
        <v>1342.4903999999999</v>
      </c>
      <c r="J6" s="2">
        <v>1394.7408</v>
      </c>
      <c r="K6" s="2">
        <v>1723.6004</v>
      </c>
      <c r="L6" s="2">
        <f t="shared" si="0"/>
        <v>1920.0732</v>
      </c>
      <c r="M6" s="2">
        <f t="shared" si="1"/>
        <v>1025.1075000000001</v>
      </c>
      <c r="N6" s="2">
        <f t="shared" si="2"/>
        <v>1432.7947300000001</v>
      </c>
    </row>
    <row r="7" spans="1:14" ht="16.5" x14ac:dyDescent="0.35">
      <c r="A7" s="23" t="s">
        <v>14</v>
      </c>
      <c r="B7" s="5">
        <v>0.93806599999999996</v>
      </c>
      <c r="C7" s="5">
        <v>0.97017799999999998</v>
      </c>
      <c r="D7" s="5">
        <v>0.94813999999999998</v>
      </c>
      <c r="E7" s="5">
        <v>0.95319699999999996</v>
      </c>
      <c r="F7" s="67">
        <v>0.89537599999999995</v>
      </c>
      <c r="G7" s="5">
        <v>0.96095200000000003</v>
      </c>
      <c r="H7" s="5">
        <v>0.92751099999999997</v>
      </c>
      <c r="I7" s="5">
        <v>0.94885299999999995</v>
      </c>
      <c r="J7" s="5">
        <v>0.94479400000000002</v>
      </c>
      <c r="K7" s="5">
        <v>0.91569199999999995</v>
      </c>
      <c r="L7" s="5">
        <f t="shared" si="0"/>
        <v>0.97017799999999998</v>
      </c>
      <c r="M7" s="5">
        <f t="shared" si="1"/>
        <v>0.89537599999999995</v>
      </c>
      <c r="N7" s="5">
        <f t="shared" si="2"/>
        <v>0.94027589999999994</v>
      </c>
    </row>
    <row r="8" spans="1:14" ht="16.5" x14ac:dyDescent="0.35">
      <c r="A8" s="53" t="s">
        <v>26</v>
      </c>
      <c r="B8" s="53"/>
      <c r="C8" s="53"/>
      <c r="D8" s="53"/>
      <c r="E8" s="53"/>
      <c r="F8" s="54"/>
    </row>
    <row r="9" spans="1:14" ht="16.5" x14ac:dyDescent="0.35">
      <c r="B9" s="17" t="s">
        <v>10</v>
      </c>
      <c r="C9" s="18" t="s">
        <v>11</v>
      </c>
      <c r="D9" s="29" t="s">
        <v>12</v>
      </c>
      <c r="E9" s="17" t="s">
        <v>13</v>
      </c>
      <c r="F9" s="18" t="s">
        <v>14</v>
      </c>
    </row>
    <row r="10" spans="1:14" ht="16.5" x14ac:dyDescent="0.35">
      <c r="A10" s="19" t="s">
        <v>0</v>
      </c>
      <c r="B10">
        <v>130.63339999999999</v>
      </c>
      <c r="C10" s="7">
        <v>9.4660999999999995E-2</v>
      </c>
      <c r="D10">
        <v>23978.224699999999</v>
      </c>
      <c r="E10" s="6">
        <v>154.84899999999999</v>
      </c>
      <c r="F10" s="7">
        <v>0.87953999999999999</v>
      </c>
    </row>
    <row r="11" spans="1:14" ht="16.5" x14ac:dyDescent="0.35">
      <c r="A11" s="19" t="s">
        <v>1</v>
      </c>
      <c r="B11">
        <v>117.7567</v>
      </c>
      <c r="C11" s="7">
        <v>8.3448999999999995E-2</v>
      </c>
      <c r="D11">
        <v>19548.868600000002</v>
      </c>
      <c r="E11" s="6">
        <v>139.81729999999999</v>
      </c>
      <c r="F11" s="7">
        <v>0.90179200000000004</v>
      </c>
    </row>
    <row r="12" spans="1:14" ht="16.5" x14ac:dyDescent="0.35">
      <c r="A12" s="19" t="s">
        <v>2</v>
      </c>
      <c r="B12">
        <v>88.164000000000001</v>
      </c>
      <c r="C12" s="7">
        <v>6.2156000000000003E-2</v>
      </c>
      <c r="D12">
        <v>13657.5844</v>
      </c>
      <c r="E12" s="6">
        <v>116.8657</v>
      </c>
      <c r="F12" s="7">
        <v>0.93138799999999999</v>
      </c>
    </row>
    <row r="13" spans="1:14" ht="16.5" x14ac:dyDescent="0.35">
      <c r="A13" s="19" t="s">
        <v>3</v>
      </c>
      <c r="B13">
        <v>76.229900000000001</v>
      </c>
      <c r="C13" s="7">
        <v>5.1291999999999997E-2</v>
      </c>
      <c r="D13">
        <v>10778.412899999999</v>
      </c>
      <c r="E13" s="6">
        <v>103.81910000000001</v>
      </c>
      <c r="F13" s="7">
        <v>0.94585200000000003</v>
      </c>
    </row>
    <row r="14" spans="1:14" ht="16.5" x14ac:dyDescent="0.35">
      <c r="A14" s="19" t="s">
        <v>4</v>
      </c>
      <c r="B14">
        <v>100.13079999999999</v>
      </c>
      <c r="C14" s="7">
        <v>6.9556999999999994E-2</v>
      </c>
      <c r="D14">
        <v>16395.246800000001</v>
      </c>
      <c r="E14" s="6">
        <v>128.04390000000001</v>
      </c>
      <c r="F14" s="7">
        <v>0.91763499999999998</v>
      </c>
    </row>
    <row r="15" spans="1:14" ht="16.5" x14ac:dyDescent="0.35">
      <c r="A15" s="19" t="s">
        <v>5</v>
      </c>
      <c r="B15" s="35">
        <v>76.978499999999997</v>
      </c>
      <c r="C15" s="7">
        <v>5.0955E-2</v>
      </c>
      <c r="D15">
        <v>10656.9272</v>
      </c>
      <c r="E15" s="6">
        <v>103.2324</v>
      </c>
      <c r="F15" s="7">
        <v>0.94646300000000005</v>
      </c>
    </row>
    <row r="16" spans="1:14" ht="16.5" x14ac:dyDescent="0.35">
      <c r="A16" s="19" t="s">
        <v>6</v>
      </c>
      <c r="B16">
        <v>104.4462</v>
      </c>
      <c r="C16" s="7">
        <v>7.3388999999999996E-2</v>
      </c>
      <c r="D16">
        <v>17480.0471</v>
      </c>
      <c r="E16" s="6">
        <v>132.21209999999999</v>
      </c>
      <c r="F16" s="7">
        <v>0.91218500000000002</v>
      </c>
    </row>
    <row r="17" spans="1:14" ht="16.5" x14ac:dyDescent="0.35">
      <c r="A17" s="19" t="s">
        <v>7</v>
      </c>
      <c r="B17">
        <v>103.18859999999999</v>
      </c>
      <c r="C17" s="7">
        <v>7.0898000000000003E-2</v>
      </c>
      <c r="D17">
        <v>16819.254099999998</v>
      </c>
      <c r="E17" s="6">
        <v>129.6891</v>
      </c>
      <c r="F17" s="7">
        <v>0.91550500000000001</v>
      </c>
    </row>
    <row r="18" spans="1:14" ht="16.5" x14ac:dyDescent="0.35">
      <c r="A18" s="19" t="s">
        <v>8</v>
      </c>
      <c r="B18">
        <v>143.74160000000001</v>
      </c>
      <c r="C18" s="7">
        <v>0.102162</v>
      </c>
      <c r="D18">
        <v>28201.3341</v>
      </c>
      <c r="E18" s="6">
        <v>167.9325</v>
      </c>
      <c r="F18" s="7">
        <v>0.85832399999999998</v>
      </c>
    </row>
    <row r="19" spans="1:14" ht="16.5" x14ac:dyDescent="0.35">
      <c r="A19" s="19" t="s">
        <v>9</v>
      </c>
      <c r="B19">
        <v>110.7642</v>
      </c>
      <c r="C19" s="7">
        <v>7.8019000000000005E-2</v>
      </c>
      <c r="D19">
        <v>18238.367600000001</v>
      </c>
      <c r="E19" s="6">
        <v>135.04949999999999</v>
      </c>
      <c r="F19" s="7">
        <v>0.90837599999999996</v>
      </c>
    </row>
    <row r="20" spans="1:14" ht="16.5" x14ac:dyDescent="0.35">
      <c r="A20" s="31" t="s">
        <v>15</v>
      </c>
      <c r="B20" s="32">
        <f>MAX(B10:B19)</f>
        <v>143.74160000000001</v>
      </c>
      <c r="C20" s="33">
        <f>MAX(C10:C19)</f>
        <v>0.102162</v>
      </c>
      <c r="D20" s="34">
        <f>MAX(D10:D19)</f>
        <v>28201.3341</v>
      </c>
      <c r="E20" s="34">
        <f>MAX(E10:E19)</f>
        <v>167.9325</v>
      </c>
      <c r="F20" s="33">
        <f>MAX(F10:F19)</f>
        <v>0.94646300000000005</v>
      </c>
    </row>
    <row r="21" spans="1:14" ht="16.5" x14ac:dyDescent="0.35">
      <c r="A21" s="31" t="s">
        <v>16</v>
      </c>
      <c r="B21" s="32">
        <f>MIN(B10:B19)</f>
        <v>76.229900000000001</v>
      </c>
      <c r="C21" s="33">
        <f>MIN(C10:C19)</f>
        <v>5.0955E-2</v>
      </c>
      <c r="D21" s="34">
        <f>MIN(D10:D19)</f>
        <v>10656.9272</v>
      </c>
      <c r="E21" s="34">
        <f>MIN(E10:E19)</f>
        <v>103.2324</v>
      </c>
      <c r="F21" s="33">
        <f>MIN(F10:F19)</f>
        <v>0.85832399999999998</v>
      </c>
    </row>
    <row r="22" spans="1:14" ht="16.5" x14ac:dyDescent="0.35">
      <c r="A22" s="31" t="s">
        <v>27</v>
      </c>
      <c r="B22" s="32">
        <f>AVERAGE(B10:B19)</f>
        <v>105.20338999999998</v>
      </c>
      <c r="C22" s="33">
        <f>AVERAGE(C10:C19)</f>
        <v>7.3653799999999991E-2</v>
      </c>
      <c r="D22" s="34">
        <f>AVERAGE(D10:D19)</f>
        <v>17575.426749999999</v>
      </c>
      <c r="E22" s="34">
        <f>AVERAGE(E10:E19)</f>
        <v>131.15106</v>
      </c>
      <c r="F22" s="33">
        <f>AVERAGE(F10:F19)</f>
        <v>0.91170600000000002</v>
      </c>
      <c r="K22" s="28"/>
      <c r="N22" s="28"/>
    </row>
    <row r="23" spans="1:14" ht="16.5" x14ac:dyDescent="0.35">
      <c r="A23" s="53" t="s">
        <v>28</v>
      </c>
      <c r="B23" s="53"/>
      <c r="C23" s="53"/>
      <c r="D23" s="53"/>
      <c r="E23" s="53"/>
      <c r="F23" s="54"/>
      <c r="I23" s="7"/>
      <c r="J23" s="51" t="s">
        <v>36</v>
      </c>
    </row>
    <row r="24" spans="1:14" ht="16.5" x14ac:dyDescent="0.35">
      <c r="B24" s="17" t="s">
        <v>10</v>
      </c>
      <c r="C24" s="18" t="s">
        <v>11</v>
      </c>
      <c r="D24" s="29" t="s">
        <v>12</v>
      </c>
      <c r="E24" s="17" t="s">
        <v>13</v>
      </c>
      <c r="F24" s="18" t="s">
        <v>14</v>
      </c>
      <c r="I24" s="7"/>
    </row>
    <row r="25" spans="1:14" ht="16.5" x14ac:dyDescent="0.35">
      <c r="A25" s="19" t="s">
        <v>0</v>
      </c>
      <c r="B25">
        <v>12.1669</v>
      </c>
      <c r="C25" s="7">
        <v>4.4763999999999998E-2</v>
      </c>
      <c r="D25">
        <v>371.15710000000001</v>
      </c>
      <c r="E25">
        <v>19.2654</v>
      </c>
      <c r="F25" s="7">
        <v>0.78305199999999997</v>
      </c>
      <c r="H25">
        <v>9.2433999999999994</v>
      </c>
      <c r="I25" s="7">
        <v>3.2572999999999998E-2</v>
      </c>
      <c r="J25" s="6">
        <v>170.75829999999999</v>
      </c>
      <c r="K25">
        <v>13.067500000000001</v>
      </c>
      <c r="L25" s="28">
        <v>0.90018900000000002</v>
      </c>
    </row>
    <row r="26" spans="1:14" ht="16.5" x14ac:dyDescent="0.35">
      <c r="A26" s="19" t="s">
        <v>1</v>
      </c>
      <c r="B26">
        <v>10.6607</v>
      </c>
      <c r="C26" s="7">
        <v>3.8283999999999999E-2</v>
      </c>
      <c r="D26">
        <v>229.64949999999999</v>
      </c>
      <c r="E26">
        <v>15.154199999999999</v>
      </c>
      <c r="F26" s="7">
        <v>0.86576600000000004</v>
      </c>
      <c r="H26">
        <v>11.809200000000001</v>
      </c>
      <c r="I26" s="7">
        <v>4.2491000000000001E-2</v>
      </c>
      <c r="J26" s="6">
        <v>260.19049999999999</v>
      </c>
      <c r="K26">
        <v>16.130400000000002</v>
      </c>
      <c r="L26" s="28">
        <v>0.84791399999999995</v>
      </c>
    </row>
    <row r="27" spans="1:14" ht="16.5" x14ac:dyDescent="0.35">
      <c r="A27" s="19" t="s">
        <v>2</v>
      </c>
      <c r="B27">
        <v>11.0754</v>
      </c>
      <c r="C27" s="7">
        <v>4.0382000000000001E-2</v>
      </c>
      <c r="D27">
        <v>239.23140000000001</v>
      </c>
      <c r="E27">
        <v>15.4671</v>
      </c>
      <c r="F27" s="7">
        <v>0.86016499999999996</v>
      </c>
      <c r="H27">
        <v>10.5863</v>
      </c>
      <c r="I27" s="7">
        <v>3.8429999999999999E-2</v>
      </c>
      <c r="J27" s="6">
        <v>247.99789999999999</v>
      </c>
      <c r="K27">
        <v>15.7479</v>
      </c>
      <c r="L27" s="28">
        <v>0.85504100000000005</v>
      </c>
    </row>
    <row r="28" spans="1:14" ht="16.5" x14ac:dyDescent="0.35">
      <c r="A28" s="19" t="s">
        <v>3</v>
      </c>
      <c r="B28">
        <v>10.1229</v>
      </c>
      <c r="C28" s="7">
        <v>3.5673000000000003E-2</v>
      </c>
      <c r="D28">
        <v>188.7337</v>
      </c>
      <c r="E28">
        <v>13.738</v>
      </c>
      <c r="F28" s="7">
        <v>0.88968199999999997</v>
      </c>
      <c r="H28">
        <v>11.5556</v>
      </c>
      <c r="I28" s="7">
        <v>4.1835999999999998E-2</v>
      </c>
      <c r="J28" s="6">
        <v>243.98750000000001</v>
      </c>
      <c r="K28">
        <v>15.620100000000001</v>
      </c>
      <c r="L28" s="28">
        <v>0.85738499999999995</v>
      </c>
    </row>
    <row r="29" spans="1:14" ht="16.5" x14ac:dyDescent="0.35">
      <c r="A29" s="19" t="s">
        <v>4</v>
      </c>
      <c r="B29">
        <v>9.6908999999999992</v>
      </c>
      <c r="C29" s="7">
        <v>3.4719E-2</v>
      </c>
      <c r="D29">
        <v>188.71440000000001</v>
      </c>
      <c r="E29">
        <v>13.737299999999999</v>
      </c>
      <c r="F29" s="7">
        <v>0.88969299999999996</v>
      </c>
      <c r="H29">
        <v>9.9367000000000001</v>
      </c>
      <c r="I29" s="7">
        <v>3.6209999999999999E-2</v>
      </c>
      <c r="J29" s="6">
        <v>199.36259999999999</v>
      </c>
      <c r="K29">
        <v>14.1196</v>
      </c>
      <c r="L29" s="28">
        <v>0.88346899999999995</v>
      </c>
    </row>
    <row r="30" spans="1:14" ht="16.5" x14ac:dyDescent="0.35">
      <c r="A30" s="19" t="s">
        <v>5</v>
      </c>
      <c r="B30">
        <v>10.718999999999999</v>
      </c>
      <c r="C30" s="7">
        <v>3.8577E-2</v>
      </c>
      <c r="D30">
        <v>237.452</v>
      </c>
      <c r="E30">
        <v>15.4095</v>
      </c>
      <c r="F30" s="7">
        <v>0.861205</v>
      </c>
      <c r="H30">
        <v>10.914099999999999</v>
      </c>
      <c r="I30" s="7">
        <v>3.9163999999999997E-2</v>
      </c>
      <c r="J30" s="6">
        <v>246.71860000000001</v>
      </c>
      <c r="K30">
        <v>15.7073</v>
      </c>
      <c r="L30" s="28">
        <v>0.85578900000000002</v>
      </c>
    </row>
    <row r="31" spans="1:14" ht="16.5" x14ac:dyDescent="0.35">
      <c r="A31" s="19" t="s">
        <v>6</v>
      </c>
      <c r="B31">
        <v>10.337400000000001</v>
      </c>
      <c r="C31" s="7">
        <v>3.7670000000000002E-2</v>
      </c>
      <c r="D31">
        <v>226.68549999999999</v>
      </c>
      <c r="E31">
        <v>15.056100000000001</v>
      </c>
      <c r="F31" s="7">
        <v>0.86749900000000002</v>
      </c>
      <c r="H31">
        <v>10.8729</v>
      </c>
      <c r="I31" s="7">
        <v>3.8647000000000001E-2</v>
      </c>
      <c r="J31" s="6">
        <v>217.68270000000001</v>
      </c>
      <c r="K31">
        <v>14.754099999999999</v>
      </c>
    </row>
    <row r="32" spans="1:14" ht="16.5" x14ac:dyDescent="0.35">
      <c r="A32" s="19" t="s">
        <v>7</v>
      </c>
      <c r="B32">
        <v>10.8477</v>
      </c>
      <c r="C32" s="7">
        <v>3.9956999999999999E-2</v>
      </c>
      <c r="D32">
        <v>249.29169999999999</v>
      </c>
      <c r="E32">
        <v>15.789</v>
      </c>
      <c r="F32" s="7">
        <v>0.85428499999999996</v>
      </c>
      <c r="H32" s="32">
        <f>AVERAGE(H25:H31)</f>
        <v>10.7026</v>
      </c>
      <c r="I32" s="33">
        <f>AVERAGE(I25:I31)</f>
        <v>3.8478714285714276E-2</v>
      </c>
      <c r="J32" s="34">
        <f>AVERAGE(J20:J29)</f>
        <v>224.45935999999998</v>
      </c>
      <c r="K32" s="34">
        <f>AVERAGE(K20:K29)</f>
        <v>14.937100000000001</v>
      </c>
      <c r="L32" s="33">
        <f>AVERAGE(L20:L29)</f>
        <v>0.86879960000000001</v>
      </c>
    </row>
    <row r="33" spans="1:12" ht="16.5" x14ac:dyDescent="0.35">
      <c r="A33" s="19" t="s">
        <v>8</v>
      </c>
      <c r="B33">
        <v>9.3802000000000003</v>
      </c>
      <c r="C33" s="7">
        <v>3.3406999999999999E-2</v>
      </c>
      <c r="D33">
        <v>183.95820000000001</v>
      </c>
      <c r="E33">
        <v>13.5631</v>
      </c>
      <c r="F33" s="7">
        <v>0.89247299999999996</v>
      </c>
      <c r="H33" t="s">
        <v>28</v>
      </c>
      <c r="I33" s="7"/>
      <c r="J33" s="6"/>
    </row>
    <row r="34" spans="1:12" ht="16.5" x14ac:dyDescent="0.35">
      <c r="A34" s="19" t="s">
        <v>9</v>
      </c>
      <c r="B34">
        <v>11.7196</v>
      </c>
      <c r="C34" s="7">
        <v>4.1957000000000001E-2</v>
      </c>
      <c r="D34">
        <v>234.61420000000001</v>
      </c>
      <c r="E34">
        <v>15.3171</v>
      </c>
      <c r="F34" s="7">
        <v>0.86286399999999996</v>
      </c>
      <c r="H34">
        <v>8.7350999999999992</v>
      </c>
      <c r="I34" s="7">
        <v>3.1560999999999999E-2</v>
      </c>
      <c r="J34" s="6">
        <v>163.81209999999999</v>
      </c>
      <c r="K34">
        <v>12.7989</v>
      </c>
      <c r="L34" s="7">
        <v>0.90424899999999997</v>
      </c>
    </row>
    <row r="35" spans="1:12" ht="16.5" x14ac:dyDescent="0.35">
      <c r="A35" s="31" t="s">
        <v>15</v>
      </c>
      <c r="B35" s="32">
        <f>MAX(B25:B34)</f>
        <v>12.1669</v>
      </c>
      <c r="C35" s="33">
        <f>MAX(C25:C34)</f>
        <v>4.4763999999999998E-2</v>
      </c>
      <c r="D35" s="34">
        <f>MAX(D25:D34)</f>
        <v>371.15710000000001</v>
      </c>
      <c r="E35" s="34">
        <f>MAX(E25:E34)</f>
        <v>19.2654</v>
      </c>
      <c r="F35" s="33">
        <f>MAX(F25:F34)</f>
        <v>0.89247299999999996</v>
      </c>
      <c r="H35">
        <v>9.2783999999999995</v>
      </c>
      <c r="I35" s="7">
        <v>3.3148999999999998E-2</v>
      </c>
      <c r="J35" s="6">
        <v>183.46090000000001</v>
      </c>
      <c r="K35">
        <v>13.5448</v>
      </c>
      <c r="L35" s="7">
        <v>0.892764</v>
      </c>
    </row>
    <row r="36" spans="1:12" ht="16.5" x14ac:dyDescent="0.35">
      <c r="A36" s="31" t="s">
        <v>16</v>
      </c>
      <c r="B36" s="32">
        <f>MIN(B25:B34)</f>
        <v>9.3802000000000003</v>
      </c>
      <c r="C36" s="33">
        <f>MIN(C25:C34)</f>
        <v>3.3406999999999999E-2</v>
      </c>
      <c r="D36" s="34">
        <f>MIN(D25:D34)</f>
        <v>183.95820000000001</v>
      </c>
      <c r="E36" s="34">
        <f>MIN(E25:E34)</f>
        <v>13.5631</v>
      </c>
      <c r="F36" s="33">
        <f>MIN(F25:F34)</f>
        <v>0.78305199999999997</v>
      </c>
      <c r="H36">
        <v>9.3483000000000001</v>
      </c>
      <c r="I36" s="7">
        <v>3.3488999999999998E-2</v>
      </c>
      <c r="J36" s="6">
        <v>179.1602</v>
      </c>
      <c r="K36">
        <v>13.3851</v>
      </c>
      <c r="L36" s="7">
        <v>0.89527800000000002</v>
      </c>
    </row>
    <row r="37" spans="1:12" ht="16.5" x14ac:dyDescent="0.35">
      <c r="A37" s="31" t="s">
        <v>27</v>
      </c>
      <c r="B37" s="32">
        <f>AVERAGE(B25:B34)</f>
        <v>10.672070000000001</v>
      </c>
      <c r="C37" s="33">
        <f>AVERAGE(C25:C34)</f>
        <v>3.8539000000000004E-2</v>
      </c>
      <c r="D37" s="34">
        <f>AVERAGE(D25:D34)</f>
        <v>234.94877000000002</v>
      </c>
      <c r="E37" s="34">
        <f>AVERAGE(E25:E34)</f>
        <v>15.249680000000001</v>
      </c>
      <c r="F37" s="33">
        <f>AVERAGE(F25:F34)</f>
        <v>0.86266839999999989</v>
      </c>
      <c r="H37">
        <v>9.7775999999999996</v>
      </c>
      <c r="I37" s="7">
        <v>3.5437000000000003E-2</v>
      </c>
      <c r="J37" s="6">
        <v>197.6722</v>
      </c>
      <c r="K37">
        <v>14.0596</v>
      </c>
      <c r="L37" s="7">
        <v>0.88445700000000005</v>
      </c>
    </row>
    <row r="38" spans="1:12" x14ac:dyDescent="0.35">
      <c r="B38">
        <v>10.67207</v>
      </c>
      <c r="C38" s="28">
        <v>3.8538999999999997E-2</v>
      </c>
      <c r="D38">
        <v>234.94880000000001</v>
      </c>
      <c r="E38">
        <v>15.249700000000001</v>
      </c>
      <c r="F38" s="28">
        <v>0.86266799999999999</v>
      </c>
      <c r="H38">
        <v>10.1059</v>
      </c>
      <c r="I38" s="7">
        <v>3.5346000000000002E-2</v>
      </c>
      <c r="J38" s="6">
        <v>193.56710000000001</v>
      </c>
      <c r="K38">
        <v>13.912800000000001</v>
      </c>
      <c r="L38" s="7">
        <v>0.88685700000000001</v>
      </c>
    </row>
    <row r="39" spans="1:12" x14ac:dyDescent="0.35">
      <c r="H39" s="32">
        <f>AVERAGE(H34:H38)</f>
        <v>9.4490599999999993</v>
      </c>
      <c r="I39" s="33">
        <f>AVERAGE(I34:I38)</f>
        <v>3.379639999999999E-2</v>
      </c>
      <c r="J39" s="34">
        <f>AVERAGE(J34:J38)</f>
        <v>183.53450000000001</v>
      </c>
      <c r="K39" s="34">
        <f>AVERAGE(K34:K38)</f>
        <v>13.540240000000001</v>
      </c>
      <c r="L39" s="33">
        <f>AVERAGE(L34:L38)</f>
        <v>0.8927210000000001</v>
      </c>
    </row>
    <row r="40" spans="1:12" x14ac:dyDescent="0.35">
      <c r="H40" s="52" t="s">
        <v>31</v>
      </c>
      <c r="I40" s="7"/>
      <c r="J40" s="6"/>
      <c r="L40" s="7"/>
    </row>
    <row r="41" spans="1:12" x14ac:dyDescent="0.35">
      <c r="H41">
        <v>787.96659999999997</v>
      </c>
      <c r="I41" s="7">
        <v>3.5288E-2</v>
      </c>
      <c r="J41" s="6">
        <v>1446667.6018000001</v>
      </c>
      <c r="K41">
        <v>1202.7750000000001</v>
      </c>
      <c r="L41" s="7">
        <v>0.95894500000000005</v>
      </c>
    </row>
    <row r="42" spans="1:12" x14ac:dyDescent="0.35">
      <c r="H42">
        <v>944.06569999999999</v>
      </c>
      <c r="I42" s="7">
        <v>4.3906000000000001E-2</v>
      </c>
      <c r="J42" s="6">
        <v>1550684.2154000001</v>
      </c>
      <c r="K42">
        <v>1245.2646999999999</v>
      </c>
      <c r="L42" s="7">
        <v>0.95599299999999998</v>
      </c>
    </row>
    <row r="43" spans="1:12" x14ac:dyDescent="0.35">
      <c r="H43">
        <v>1191.1088999999999</v>
      </c>
      <c r="I43" s="7">
        <v>5.5227999999999999E-2</v>
      </c>
      <c r="J43" s="6">
        <v>2127551.0650999998</v>
      </c>
      <c r="K43">
        <v>1458.6126999999999</v>
      </c>
      <c r="L43" s="7">
        <v>0.93962199999999996</v>
      </c>
    </row>
    <row r="44" spans="1:12" x14ac:dyDescent="0.35">
      <c r="H44">
        <v>824.27290000000005</v>
      </c>
      <c r="I44" s="7">
        <v>3.6138000000000003E-2</v>
      </c>
      <c r="J44" s="6">
        <v>1560239.9140000001</v>
      </c>
      <c r="K44">
        <v>1249.0956000000001</v>
      </c>
      <c r="L44" s="7">
        <v>0.95572199999999996</v>
      </c>
    </row>
    <row r="45" spans="1:12" x14ac:dyDescent="0.35">
      <c r="H45">
        <v>1090.1622</v>
      </c>
      <c r="I45" s="7">
        <v>5.0266999999999999E-2</v>
      </c>
      <c r="J45" s="6">
        <v>1734238.3573</v>
      </c>
      <c r="K45">
        <v>1316.9048</v>
      </c>
      <c r="L45" s="7">
        <v>0.95078399999999996</v>
      </c>
    </row>
    <row r="46" spans="1:12" x14ac:dyDescent="0.35">
      <c r="H46" s="32">
        <f>AVERAGE(H41:H45)</f>
        <v>967.5152599999999</v>
      </c>
      <c r="I46" s="33">
        <f>AVERAGE(I39:I45)</f>
        <v>4.2437233333333331E-2</v>
      </c>
      <c r="J46" s="34">
        <f>AVERAGE(J34:J45)</f>
        <v>765498.39641818171</v>
      </c>
      <c r="K46" s="34">
        <f>AVERAGE(K34:K45)</f>
        <v>595.80856727272726</v>
      </c>
      <c r="L46" s="33">
        <f>AVERAGE(L34:L45)</f>
        <v>0.91976290909090919</v>
      </c>
    </row>
    <row r="47" spans="1:12" x14ac:dyDescent="0.35">
      <c r="H47" t="s">
        <v>26</v>
      </c>
      <c r="I47" s="7"/>
      <c r="J47" s="6"/>
      <c r="L47" s="7"/>
    </row>
    <row r="48" spans="1:12" x14ac:dyDescent="0.35">
      <c r="H48">
        <v>88.5017</v>
      </c>
      <c r="I48" s="7">
        <v>6.0531000000000001E-2</v>
      </c>
      <c r="J48" s="6">
        <v>13096.1744</v>
      </c>
      <c r="K48">
        <v>114.4385</v>
      </c>
      <c r="L48" s="7">
        <v>0.93420899999999996</v>
      </c>
    </row>
    <row r="49" spans="8:12" x14ac:dyDescent="0.35">
      <c r="H49">
        <v>73.082499999999996</v>
      </c>
      <c r="I49" s="7">
        <v>4.7300000000000002E-2</v>
      </c>
      <c r="J49" s="6">
        <v>9387.8896000000004</v>
      </c>
      <c r="K49">
        <v>96.891099999999994</v>
      </c>
      <c r="L49" s="7">
        <v>0.95283799999999996</v>
      </c>
    </row>
    <row r="50" spans="8:12" x14ac:dyDescent="0.35">
      <c r="H50">
        <v>84.492900000000006</v>
      </c>
      <c r="I50" s="7">
        <v>5.6160000000000002E-2</v>
      </c>
      <c r="J50" s="6">
        <v>11875.439</v>
      </c>
      <c r="K50">
        <v>108.97450000000001</v>
      </c>
      <c r="L50" s="7">
        <v>0.94034099999999998</v>
      </c>
    </row>
    <row r="51" spans="8:12" x14ac:dyDescent="0.35">
      <c r="H51">
        <v>67.760099999999994</v>
      </c>
      <c r="I51" s="7">
        <v>4.444E-2</v>
      </c>
      <c r="J51" s="6">
        <v>7970.1895999999997</v>
      </c>
      <c r="K51">
        <v>89.275899999999993</v>
      </c>
      <c r="L51" s="7">
        <v>0.95996000000000004</v>
      </c>
    </row>
    <row r="52" spans="8:12" x14ac:dyDescent="0.35">
      <c r="H52">
        <v>67.597399999999993</v>
      </c>
      <c r="I52" s="7">
        <v>4.4964999999999998E-2</v>
      </c>
      <c r="J52" s="6">
        <v>9099.5452000000005</v>
      </c>
      <c r="K52">
        <v>95.391499999999994</v>
      </c>
      <c r="L52" s="7">
        <v>0.95428599999999997</v>
      </c>
    </row>
    <row r="53" spans="8:12" x14ac:dyDescent="0.35">
      <c r="H53" s="32">
        <f>AVERAGE(H48:H52)</f>
        <v>76.286920000000009</v>
      </c>
      <c r="I53" s="33">
        <f>AVERAGE(I46:I52)</f>
        <v>4.9305538888888882E-2</v>
      </c>
      <c r="J53" s="34">
        <f>AVERAGE(J41:J52)</f>
        <v>839664.43525619817</v>
      </c>
      <c r="K53" s="34">
        <f>AVERAGE(K41:K52)</f>
        <v>688.49389702479334</v>
      </c>
      <c r="L53" s="33">
        <f>AVERAGE(L41:L52)</f>
        <v>0.94749662809917357</v>
      </c>
    </row>
    <row r="54" spans="8:12" x14ac:dyDescent="0.35">
      <c r="L54" s="7"/>
    </row>
    <row r="55" spans="8:12" x14ac:dyDescent="0.35">
      <c r="L55" s="7"/>
    </row>
    <row r="56" spans="8:12" x14ac:dyDescent="0.35">
      <c r="L56" s="7"/>
    </row>
    <row r="57" spans="8:12" x14ac:dyDescent="0.35">
      <c r="L57" s="7"/>
    </row>
  </sheetData>
  <mergeCells count="3">
    <mergeCell ref="A23:F23"/>
    <mergeCell ref="A8:F8"/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52ED-E220-42D7-8696-765E9823D331}">
  <dimension ref="A1:K31"/>
  <sheetViews>
    <sheetView topLeftCell="A15" zoomScaleNormal="100" workbookViewId="0">
      <selection activeCell="F7" sqref="F7"/>
    </sheetView>
  </sheetViews>
  <sheetFormatPr defaultRowHeight="14.5" x14ac:dyDescent="0.35"/>
  <cols>
    <col min="2" max="2" width="11.26953125" style="6" bestFit="1" customWidth="1"/>
    <col min="3" max="3" width="8.7265625" style="7"/>
    <col min="4" max="4" width="14.36328125" style="6" bestFit="1" customWidth="1"/>
    <col min="5" max="5" width="13.36328125" style="6" bestFit="1" customWidth="1"/>
    <col min="6" max="6" width="13" style="7" customWidth="1"/>
  </cols>
  <sheetData>
    <row r="1" spans="1:6" x14ac:dyDescent="0.35">
      <c r="A1" t="s">
        <v>32</v>
      </c>
    </row>
    <row r="2" spans="1:6" x14ac:dyDescent="0.35">
      <c r="B2" s="6" t="s">
        <v>26</v>
      </c>
    </row>
    <row r="3" spans="1:6" x14ac:dyDescent="0.35">
      <c r="B3" s="6">
        <v>88.355400000000003</v>
      </c>
      <c r="C3" s="7">
        <v>6.1225000000000002E-2</v>
      </c>
      <c r="D3" s="6">
        <v>12493.9053</v>
      </c>
      <c r="E3" s="6">
        <v>111.7761</v>
      </c>
      <c r="F3" s="7">
        <v>0.93723400000000001</v>
      </c>
    </row>
    <row r="4" spans="1:6" x14ac:dyDescent="0.35">
      <c r="B4" s="6" t="s">
        <v>31</v>
      </c>
    </row>
    <row r="5" spans="1:6" x14ac:dyDescent="0.35">
      <c r="B5" s="6">
        <v>1032.4166</v>
      </c>
      <c r="C5" s="7">
        <v>4.6406999999999997E-2</v>
      </c>
      <c r="D5" s="6">
        <v>1957944.9383</v>
      </c>
      <c r="E5" s="6">
        <v>1399.2659000000001</v>
      </c>
      <c r="F5" s="7">
        <v>0.94443600000000005</v>
      </c>
    </row>
    <row r="6" spans="1:6" x14ac:dyDescent="0.35">
      <c r="B6" s="6" t="s">
        <v>28</v>
      </c>
    </row>
    <row r="7" spans="1:6" x14ac:dyDescent="0.35">
      <c r="B7" s="6">
        <v>8.5908999999999995</v>
      </c>
      <c r="C7" s="7">
        <v>3.0540999999999999E-2</v>
      </c>
      <c r="D7" s="6">
        <v>175.9742</v>
      </c>
      <c r="E7" s="6">
        <v>13.265499999999999</v>
      </c>
      <c r="F7" s="7">
        <v>0.89714000000000005</v>
      </c>
    </row>
    <row r="9" spans="1:6" x14ac:dyDescent="0.35">
      <c r="A9" t="s">
        <v>33</v>
      </c>
    </row>
    <row r="10" spans="1:6" ht="16.5" x14ac:dyDescent="0.35">
      <c r="A10" s="6" t="s">
        <v>31</v>
      </c>
      <c r="B10" s="17" t="s">
        <v>10</v>
      </c>
      <c r="C10" s="18" t="s">
        <v>11</v>
      </c>
      <c r="D10" s="29" t="s">
        <v>12</v>
      </c>
      <c r="E10" s="17" t="s">
        <v>13</v>
      </c>
      <c r="F10" s="18" t="s">
        <v>14</v>
      </c>
    </row>
    <row r="11" spans="1:6" x14ac:dyDescent="0.35">
      <c r="B11" s="6">
        <v>1101.0915</v>
      </c>
      <c r="C11" s="7">
        <v>4.8562000000000001E-2</v>
      </c>
      <c r="D11" s="6">
        <v>2239781.1305</v>
      </c>
      <c r="E11" s="6">
        <v>1496.5898</v>
      </c>
      <c r="F11" s="7">
        <v>0.88480099999999995</v>
      </c>
    </row>
    <row r="12" spans="1:6" x14ac:dyDescent="0.35">
      <c r="B12" s="6">
        <v>842.1884</v>
      </c>
      <c r="C12" s="7">
        <v>3.7379999999999997E-2</v>
      </c>
      <c r="D12" s="6">
        <v>1797917.4357</v>
      </c>
      <c r="E12" s="6">
        <v>1340.8643999999999</v>
      </c>
      <c r="F12" s="7">
        <v>0.907528</v>
      </c>
    </row>
    <row r="13" spans="1:6" x14ac:dyDescent="0.35">
      <c r="B13" s="6">
        <v>935.11220000000003</v>
      </c>
      <c r="C13" s="7">
        <v>4.0364999999999998E-2</v>
      </c>
      <c r="D13" s="6">
        <v>1946292.4225999999</v>
      </c>
      <c r="E13" s="6">
        <v>1395.0958000000001</v>
      </c>
      <c r="F13" s="7">
        <v>0.89989600000000003</v>
      </c>
    </row>
    <row r="14" spans="1:6" x14ac:dyDescent="0.35">
      <c r="B14" s="6">
        <v>1136.1015</v>
      </c>
      <c r="C14" s="7">
        <v>5.0618999999999997E-2</v>
      </c>
      <c r="D14" s="6">
        <v>2211050.6061999998</v>
      </c>
      <c r="E14" s="6">
        <v>1486.9602</v>
      </c>
      <c r="F14" s="7">
        <v>0.88627900000000004</v>
      </c>
    </row>
    <row r="15" spans="1:6" x14ac:dyDescent="0.35">
      <c r="B15" s="6">
        <v>917.05229999999995</v>
      </c>
      <c r="C15" s="7">
        <v>4.1057000000000003E-2</v>
      </c>
      <c r="D15" s="6">
        <v>2219351.0051000002</v>
      </c>
      <c r="E15" s="6">
        <v>1489.7485999999999</v>
      </c>
      <c r="F15" s="7">
        <v>0.88585199999999997</v>
      </c>
    </row>
    <row r="16" spans="1:6" x14ac:dyDescent="0.35">
      <c r="A16" t="s">
        <v>34</v>
      </c>
      <c r="B16" s="48">
        <f>AVERAGE(B11:B15)</f>
        <v>986.30917999999997</v>
      </c>
      <c r="C16" s="47">
        <f>AVERAGE(C11:C15)</f>
        <v>4.3596599999999999E-2</v>
      </c>
      <c r="D16" s="48">
        <f t="shared" ref="D16:F16" si="0">AVERAGE(D11:D15)</f>
        <v>2082878.5200200002</v>
      </c>
      <c r="E16" s="48">
        <f t="shared" si="0"/>
        <v>1441.85176</v>
      </c>
      <c r="F16" s="47">
        <f t="shared" si="0"/>
        <v>0.89287120000000009</v>
      </c>
    </row>
    <row r="17" spans="1:11" ht="16.5" x14ac:dyDescent="0.35">
      <c r="A17" s="6" t="s">
        <v>26</v>
      </c>
      <c r="B17" s="17" t="s">
        <v>10</v>
      </c>
      <c r="C17" s="18" t="s">
        <v>11</v>
      </c>
      <c r="D17" s="29" t="s">
        <v>12</v>
      </c>
      <c r="E17" s="17" t="s">
        <v>13</v>
      </c>
      <c r="F17" s="18" t="s">
        <v>14</v>
      </c>
    </row>
    <row r="18" spans="1:11" x14ac:dyDescent="0.35">
      <c r="B18" s="6">
        <v>70.778999999999996</v>
      </c>
      <c r="C18" s="7">
        <v>4.8778000000000002E-2</v>
      </c>
      <c r="D18" s="6">
        <v>9803.1124999999993</v>
      </c>
      <c r="E18" s="6">
        <v>99.0107</v>
      </c>
      <c r="F18" s="7">
        <v>0.88057700000000005</v>
      </c>
    </row>
    <row r="19" spans="1:11" x14ac:dyDescent="0.35">
      <c r="B19" s="6">
        <v>85.959699999999998</v>
      </c>
      <c r="C19" s="7">
        <v>5.8937999999999997E-2</v>
      </c>
      <c r="D19" s="6">
        <v>16175.6</v>
      </c>
      <c r="E19" s="6">
        <v>127.1833</v>
      </c>
      <c r="F19" s="7">
        <v>0.80294600000000005</v>
      </c>
    </row>
    <row r="20" spans="1:11" x14ac:dyDescent="0.35">
      <c r="B20" s="6">
        <v>72.921000000000006</v>
      </c>
      <c r="C20" s="7">
        <v>4.8839E-2</v>
      </c>
      <c r="D20" s="6">
        <v>11303.7727</v>
      </c>
      <c r="E20" s="6">
        <v>106.3192</v>
      </c>
      <c r="F20" s="7">
        <v>0.86229500000000003</v>
      </c>
    </row>
    <row r="21" spans="1:11" x14ac:dyDescent="0.35">
      <c r="B21" s="6">
        <v>83.862099999999998</v>
      </c>
      <c r="C21" s="7">
        <v>5.4176000000000002E-2</v>
      </c>
      <c r="D21" s="6">
        <v>12880.445599999999</v>
      </c>
      <c r="E21" s="6">
        <v>113.49209999999999</v>
      </c>
      <c r="F21" s="7">
        <v>0.84308799999999995</v>
      </c>
    </row>
    <row r="22" spans="1:11" x14ac:dyDescent="0.35">
      <c r="B22" s="6">
        <v>84.965599999999995</v>
      </c>
      <c r="C22" s="7">
        <v>5.6760999999999999E-2</v>
      </c>
      <c r="D22" s="6">
        <v>12171.566000000001</v>
      </c>
      <c r="E22" s="6">
        <v>110.3248</v>
      </c>
      <c r="F22" s="7">
        <v>0.85172400000000004</v>
      </c>
    </row>
    <row r="23" spans="1:11" x14ac:dyDescent="0.35">
      <c r="A23" t="s">
        <v>34</v>
      </c>
      <c r="B23" s="48">
        <f>AVERAGE(B18:B22)</f>
        <v>79.697479999999999</v>
      </c>
      <c r="C23" s="47">
        <f>AVERAGE(C18:C22)</f>
        <v>5.3498400000000002E-2</v>
      </c>
      <c r="D23" s="48">
        <f t="shared" ref="D23:F23" si="1">AVERAGE(D18:D22)</f>
        <v>12466.899359999999</v>
      </c>
      <c r="E23" s="48">
        <f t="shared" si="1"/>
        <v>111.26602</v>
      </c>
      <c r="F23" s="47">
        <f t="shared" si="1"/>
        <v>0.84812600000000005</v>
      </c>
      <c r="H23" s="49">
        <v>8481.26</v>
      </c>
    </row>
    <row r="24" spans="1:11" ht="16.5" x14ac:dyDescent="0.35">
      <c r="A24" s="6" t="s">
        <v>28</v>
      </c>
      <c r="B24" s="17" t="s">
        <v>10</v>
      </c>
      <c r="C24" s="18" t="s">
        <v>11</v>
      </c>
      <c r="D24" s="29" t="s">
        <v>12</v>
      </c>
      <c r="E24" s="17" t="s">
        <v>13</v>
      </c>
      <c r="F24" s="18" t="s">
        <v>14</v>
      </c>
    </row>
    <row r="25" spans="1:11" x14ac:dyDescent="0.35">
      <c r="B25" s="6">
        <v>9.6920999999999999</v>
      </c>
      <c r="C25" s="7">
        <v>3.4743000000000003E-2</v>
      </c>
      <c r="D25" s="6">
        <v>196.2723</v>
      </c>
      <c r="E25" s="6">
        <v>14.0097</v>
      </c>
      <c r="F25" s="7">
        <v>0.79447500000000004</v>
      </c>
    </row>
    <row r="26" spans="1:11" x14ac:dyDescent="0.35">
      <c r="B26" s="6">
        <v>8.0588999999999995</v>
      </c>
      <c r="C26" s="7">
        <v>2.8726000000000002E-2</v>
      </c>
      <c r="D26" s="6">
        <v>158.81460000000001</v>
      </c>
      <c r="E26" s="6">
        <v>12.6022</v>
      </c>
      <c r="F26" s="7">
        <v>0.83369899999999997</v>
      </c>
    </row>
    <row r="27" spans="1:11" x14ac:dyDescent="0.35">
      <c r="B27" s="6">
        <v>9.0129999999999999</v>
      </c>
      <c r="C27" s="7">
        <v>3.2187E-2</v>
      </c>
      <c r="D27" s="6">
        <v>180.63159999999999</v>
      </c>
      <c r="E27" s="6">
        <v>13.4399</v>
      </c>
      <c r="F27" s="7">
        <v>0.81085300000000005</v>
      </c>
    </row>
    <row r="28" spans="1:11" ht="232" x14ac:dyDescent="0.35">
      <c r="B28" s="6">
        <v>8.7459000000000007</v>
      </c>
      <c r="C28" s="7">
        <v>3.0956000000000001E-2</v>
      </c>
      <c r="D28" s="6">
        <v>173.06649999999999</v>
      </c>
      <c r="E28" s="6">
        <v>13.1555</v>
      </c>
      <c r="F28" s="7">
        <v>0.81877500000000003</v>
      </c>
      <c r="K28" s="50" t="s">
        <v>35</v>
      </c>
    </row>
    <row r="29" spans="1:11" x14ac:dyDescent="0.35">
      <c r="B29" s="6">
        <v>8.7912999999999997</v>
      </c>
      <c r="C29" s="7">
        <v>3.1115E-2</v>
      </c>
      <c r="D29" s="6">
        <v>183.2423</v>
      </c>
      <c r="E29" s="6">
        <v>13.5367</v>
      </c>
      <c r="F29" s="7">
        <v>0.80811900000000003</v>
      </c>
    </row>
    <row r="30" spans="1:11" x14ac:dyDescent="0.35">
      <c r="A30" t="s">
        <v>34</v>
      </c>
      <c r="B30" s="48">
        <f>AVERAGE(B25:B29)</f>
        <v>8.8602399999999992</v>
      </c>
      <c r="C30" s="47">
        <f>AVERAGE(C25:C29)</f>
        <v>3.1545400000000001E-2</v>
      </c>
      <c r="D30" s="48">
        <f t="shared" ref="D30:F30" si="2">AVERAGE(D25:D29)</f>
        <v>178.40546000000001</v>
      </c>
      <c r="E30" s="48">
        <f t="shared" si="2"/>
        <v>13.348800000000001</v>
      </c>
      <c r="F30" s="47">
        <f t="shared" si="2"/>
        <v>0.81318420000000002</v>
      </c>
    </row>
    <row r="31" spans="1:11" x14ac:dyDescent="0.35">
      <c r="B31" s="6">
        <v>8131.84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7534-0225-4143-BE64-DEE3CD567646}">
  <sheetPr>
    <tabColor rgb="FF92D050"/>
  </sheetPr>
  <dimension ref="A1:S37"/>
  <sheetViews>
    <sheetView topLeftCell="G1" zoomScaleNormal="100" workbookViewId="0">
      <selection activeCell="C40" sqref="C40"/>
    </sheetView>
  </sheetViews>
  <sheetFormatPr defaultRowHeight="14.5" x14ac:dyDescent="0.35"/>
  <cols>
    <col min="2" max="2" width="12.81640625" customWidth="1"/>
    <col min="3" max="3" width="12.6328125" customWidth="1"/>
    <col min="4" max="4" width="13" customWidth="1"/>
    <col min="5" max="5" width="13.08984375" customWidth="1"/>
    <col min="6" max="6" width="14.26953125" customWidth="1"/>
    <col min="7" max="7" width="13.7265625" customWidth="1"/>
    <col min="8" max="8" width="13.6328125" customWidth="1"/>
    <col min="9" max="9" width="13.1796875" customWidth="1"/>
    <col min="10" max="10" width="13.7265625" customWidth="1"/>
    <col min="11" max="11" width="13.453125" customWidth="1"/>
    <col min="12" max="12" width="12.26953125" customWidth="1"/>
    <col min="13" max="13" width="13.08984375" customWidth="1"/>
    <col min="14" max="14" width="14.453125" customWidth="1"/>
    <col min="19" max="19" width="9.90625" bestFit="1" customWidth="1"/>
  </cols>
  <sheetData>
    <row r="1" spans="1:19" ht="16.5" x14ac:dyDescent="0.35">
      <c r="A1" s="8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15</v>
      </c>
      <c r="M1" s="19" t="s">
        <v>16</v>
      </c>
      <c r="N1" s="21" t="s">
        <v>17</v>
      </c>
    </row>
    <row r="2" spans="1:19" ht="16.5" x14ac:dyDescent="0.35">
      <c r="A2" s="23" t="s">
        <v>10</v>
      </c>
      <c r="B2" s="2">
        <v>811.73789999999997</v>
      </c>
      <c r="C2" s="2">
        <v>704.62059999999997</v>
      </c>
      <c r="D2" s="2">
        <v>1181.0488</v>
      </c>
      <c r="E2" s="2">
        <v>1049.2891</v>
      </c>
      <c r="F2" s="2">
        <v>1392.9188999999999</v>
      </c>
      <c r="G2" s="2"/>
      <c r="H2" s="2"/>
      <c r="I2" s="2"/>
      <c r="J2" s="2"/>
      <c r="K2" s="2"/>
      <c r="L2" s="2">
        <f>MAX(B2:K2)</f>
        <v>1392.9188999999999</v>
      </c>
      <c r="M2" s="2">
        <f>MIN(B2:K2)</f>
        <v>704.62059999999997</v>
      </c>
      <c r="N2" s="2">
        <f>AVERAGE(B2:K2)</f>
        <v>1027.9230599999999</v>
      </c>
      <c r="S2" s="36">
        <v>1027.9231</v>
      </c>
    </row>
    <row r="3" spans="1:19" ht="16.5" x14ac:dyDescent="0.35">
      <c r="A3" s="23" t="s">
        <v>11</v>
      </c>
      <c r="B3" s="5">
        <v>3.5888999999999997E-2</v>
      </c>
      <c r="C3" s="5">
        <v>3.1014E-2</v>
      </c>
      <c r="D3" s="5">
        <v>5.1390999999999999E-2</v>
      </c>
      <c r="E3" s="5">
        <v>4.7315000000000003E-2</v>
      </c>
      <c r="F3" s="5">
        <v>6.2371999999999997E-2</v>
      </c>
      <c r="G3" s="5"/>
      <c r="H3" s="5"/>
      <c r="I3" s="5"/>
      <c r="J3" s="5"/>
      <c r="K3" s="5"/>
      <c r="L3" s="5">
        <f t="shared" ref="L3:L6" si="0">MAX(B3:K3)</f>
        <v>6.2371999999999997E-2</v>
      </c>
      <c r="M3" s="5">
        <f t="shared" ref="M3:M6" si="1">MIN(B3:K3)</f>
        <v>3.1014E-2</v>
      </c>
      <c r="N3" s="5">
        <f t="shared" ref="N3:N6" si="2">AVERAGE(B3:K3)</f>
        <v>4.5596199999999996E-2</v>
      </c>
    </row>
    <row r="4" spans="1:19" ht="16.5" x14ac:dyDescent="0.35">
      <c r="A4" s="23" t="s">
        <v>12</v>
      </c>
      <c r="B4" s="2">
        <v>1152224.4282</v>
      </c>
      <c r="C4" s="2">
        <v>1097681.7982000001</v>
      </c>
      <c r="D4" s="2">
        <v>2387429.3604000001</v>
      </c>
      <c r="E4" s="2">
        <v>2046498.5351</v>
      </c>
      <c r="F4" s="2">
        <v>3085143.6359999999</v>
      </c>
      <c r="G4" s="2"/>
      <c r="H4" s="2"/>
      <c r="I4" s="2"/>
      <c r="J4" s="2"/>
      <c r="K4" s="2"/>
      <c r="L4" s="2">
        <f t="shared" si="0"/>
        <v>3085143.6359999999</v>
      </c>
      <c r="M4" s="2">
        <f t="shared" si="1"/>
        <v>1097681.7982000001</v>
      </c>
      <c r="N4" s="2">
        <f t="shared" si="2"/>
        <v>1953795.55158</v>
      </c>
    </row>
    <row r="5" spans="1:19" ht="16.5" x14ac:dyDescent="0.35">
      <c r="A5" s="23" t="s">
        <v>13</v>
      </c>
      <c r="B5" s="2">
        <v>1073.4172000000001</v>
      </c>
      <c r="C5" s="2">
        <v>1047.7030999999999</v>
      </c>
      <c r="D5" s="2">
        <v>1545.1309000000001</v>
      </c>
      <c r="E5" s="2">
        <v>1430.5588</v>
      </c>
      <c r="F5" s="2">
        <v>1756.4576999999999</v>
      </c>
      <c r="G5" s="2"/>
      <c r="H5" s="2"/>
      <c r="I5" s="2"/>
      <c r="J5" s="2"/>
      <c r="K5" s="2"/>
      <c r="L5" s="2">
        <f t="shared" si="0"/>
        <v>1756.4576999999999</v>
      </c>
      <c r="M5" s="2">
        <f t="shared" si="1"/>
        <v>1047.7030999999999</v>
      </c>
      <c r="N5" s="2">
        <f t="shared" si="2"/>
        <v>1370.65354</v>
      </c>
    </row>
    <row r="6" spans="1:19" ht="16.5" x14ac:dyDescent="0.35">
      <c r="A6" s="23" t="s">
        <v>14</v>
      </c>
      <c r="B6" s="5">
        <v>0.94073799999999996</v>
      </c>
      <c r="C6" s="5">
        <v>0.94354300000000002</v>
      </c>
      <c r="D6" s="5">
        <v>0.87720699999999996</v>
      </c>
      <c r="E6" s="5">
        <v>0.89474200000000004</v>
      </c>
      <c r="F6" s="5">
        <v>0.84132200000000001</v>
      </c>
      <c r="G6" s="5"/>
      <c r="H6" s="5"/>
      <c r="I6" s="5"/>
      <c r="J6" s="5"/>
      <c r="K6" s="5"/>
      <c r="L6" s="5">
        <f t="shared" si="0"/>
        <v>0.94354300000000002</v>
      </c>
      <c r="M6" s="5">
        <f t="shared" si="1"/>
        <v>0.84132200000000001</v>
      </c>
      <c r="N6" s="5">
        <f t="shared" si="2"/>
        <v>0.89951039999999993</v>
      </c>
    </row>
    <row r="7" spans="1:19" s="38" customFormat="1" ht="16.5" x14ac:dyDescent="0.35">
      <c r="A7" s="53" t="s">
        <v>26</v>
      </c>
      <c r="B7" s="53"/>
      <c r="C7" s="53"/>
      <c r="D7" s="53"/>
      <c r="E7" s="53"/>
      <c r="F7" s="54"/>
    </row>
    <row r="8" spans="1:19" ht="16.5" x14ac:dyDescent="0.35">
      <c r="B8" s="17" t="s">
        <v>10</v>
      </c>
      <c r="C8" s="18" t="s">
        <v>11</v>
      </c>
      <c r="D8" s="29" t="s">
        <v>12</v>
      </c>
      <c r="E8" s="17" t="s">
        <v>13</v>
      </c>
      <c r="F8" s="18" t="s">
        <v>14</v>
      </c>
    </row>
    <row r="9" spans="1:19" ht="16.5" x14ac:dyDescent="0.35">
      <c r="A9" s="19" t="s">
        <v>0</v>
      </c>
      <c r="B9">
        <v>75.921499999999995</v>
      </c>
      <c r="C9" s="7">
        <v>5.0827999999999998E-2</v>
      </c>
      <c r="D9">
        <v>12143.175300000001</v>
      </c>
      <c r="E9">
        <v>110.1961</v>
      </c>
      <c r="F9" s="7">
        <v>0.85206999999999999</v>
      </c>
      <c r="J9" s="2">
        <v>735.45330000000001</v>
      </c>
      <c r="K9" s="2">
        <v>734.05340000000001</v>
      </c>
      <c r="L9" s="2">
        <v>751.85619999999994</v>
      </c>
      <c r="M9" s="2">
        <v>864.31169999999997</v>
      </c>
    </row>
    <row r="10" spans="1:19" ht="16.5" x14ac:dyDescent="0.35">
      <c r="A10" s="19" t="s">
        <v>1</v>
      </c>
      <c r="B10">
        <v>103.377</v>
      </c>
      <c r="C10" s="7">
        <v>6.8143999999999996E-2</v>
      </c>
      <c r="D10">
        <v>19603.965899999999</v>
      </c>
      <c r="E10">
        <v>140.01419999999999</v>
      </c>
      <c r="F10" s="7">
        <v>0.761181</v>
      </c>
      <c r="J10" s="5">
        <v>3.3119000000000003E-2</v>
      </c>
      <c r="K10" s="5">
        <v>3.2287999999999997E-2</v>
      </c>
      <c r="L10" s="5">
        <v>3.2701000000000001E-2</v>
      </c>
      <c r="M10" s="5">
        <v>3.8490000000000003E-2</v>
      </c>
    </row>
    <row r="11" spans="1:19" ht="16.5" x14ac:dyDescent="0.35">
      <c r="A11" s="19" t="s">
        <v>2</v>
      </c>
      <c r="B11">
        <v>81.497200000000007</v>
      </c>
      <c r="C11" s="7">
        <v>5.4768999999999998E-2</v>
      </c>
      <c r="D11">
        <v>13168.9827</v>
      </c>
      <c r="E11">
        <v>114.75620000000001</v>
      </c>
      <c r="F11" s="7">
        <v>0.83957300000000001</v>
      </c>
      <c r="J11" s="2">
        <v>1134548.9276999999</v>
      </c>
      <c r="K11" s="2">
        <v>1296965.0907999999</v>
      </c>
      <c r="L11" s="2">
        <v>1204893.8219000001</v>
      </c>
      <c r="M11" s="2">
        <v>1414713.8703000001</v>
      </c>
    </row>
    <row r="12" spans="1:19" ht="16.5" x14ac:dyDescent="0.35">
      <c r="A12" s="19" t="s">
        <v>3</v>
      </c>
      <c r="B12">
        <v>74.674899999999994</v>
      </c>
      <c r="C12" s="7">
        <v>4.9431000000000003E-2</v>
      </c>
      <c r="D12">
        <v>10552.519</v>
      </c>
      <c r="E12">
        <v>102.7255</v>
      </c>
      <c r="F12" s="7">
        <v>0.87144699999999997</v>
      </c>
      <c r="J12" s="2">
        <v>1065.1521</v>
      </c>
      <c r="K12" s="2">
        <v>1138.8438000000001</v>
      </c>
      <c r="L12" s="2">
        <v>1097.6766</v>
      </c>
      <c r="M12" s="2">
        <v>1189.4174</v>
      </c>
    </row>
    <row r="13" spans="1:19" ht="16.5" x14ac:dyDescent="0.35">
      <c r="A13" s="19" t="s">
        <v>4</v>
      </c>
      <c r="B13" s="37">
        <v>98.475399999999993</v>
      </c>
      <c r="C13" s="7">
        <v>6.3774999999999998E-2</v>
      </c>
      <c r="D13">
        <v>15490.3163</v>
      </c>
      <c r="E13">
        <v>124.4601</v>
      </c>
      <c r="F13" s="7">
        <v>0.81129399999999996</v>
      </c>
      <c r="J13" s="5">
        <v>0.94164700000000001</v>
      </c>
      <c r="K13" s="5">
        <v>0.93329300000000004</v>
      </c>
      <c r="L13" s="5">
        <v>0.938029</v>
      </c>
      <c r="M13" s="5">
        <v>0.92723699999999998</v>
      </c>
    </row>
    <row r="14" spans="1:19" ht="16.5" x14ac:dyDescent="0.35">
      <c r="A14" s="19" t="s">
        <v>5</v>
      </c>
      <c r="C14" s="7"/>
      <c r="F14" s="7"/>
    </row>
    <row r="15" spans="1:19" ht="16.5" x14ac:dyDescent="0.35">
      <c r="A15" s="19" t="s">
        <v>6</v>
      </c>
      <c r="C15" s="7"/>
      <c r="F15" s="7"/>
    </row>
    <row r="16" spans="1:19" ht="16.5" x14ac:dyDescent="0.35">
      <c r="A16" s="19" t="s">
        <v>7</v>
      </c>
      <c r="C16" s="7"/>
      <c r="E16" s="6"/>
      <c r="F16" s="7"/>
    </row>
    <row r="17" spans="1:12" ht="16.5" x14ac:dyDescent="0.35">
      <c r="A17" s="19" t="s">
        <v>8</v>
      </c>
      <c r="C17" s="7"/>
      <c r="E17" s="6"/>
      <c r="F17" s="7"/>
    </row>
    <row r="18" spans="1:12" ht="16.5" x14ac:dyDescent="0.35">
      <c r="A18" s="19" t="s">
        <v>9</v>
      </c>
      <c r="B18" s="37"/>
      <c r="C18" s="7"/>
      <c r="D18" s="36"/>
      <c r="E18" s="6"/>
      <c r="F18" s="7"/>
    </row>
    <row r="19" spans="1:12" ht="16.5" x14ac:dyDescent="0.35">
      <c r="A19" s="31" t="s">
        <v>15</v>
      </c>
      <c r="B19" s="32">
        <f>MAX(B9:B18)</f>
        <v>103.377</v>
      </c>
      <c r="C19" s="33">
        <f>MAX(C9:C18)</f>
        <v>6.8143999999999996E-2</v>
      </c>
      <c r="D19" s="34">
        <f>MAX(D9:D18)</f>
        <v>19603.965899999999</v>
      </c>
      <c r="E19" s="34">
        <f>MAX(E9:E18)</f>
        <v>140.01419999999999</v>
      </c>
      <c r="F19" s="33">
        <f>MAX(F9:F18)</f>
        <v>0.87144699999999997</v>
      </c>
    </row>
    <row r="20" spans="1:12" ht="16.5" x14ac:dyDescent="0.35">
      <c r="A20" s="31" t="s">
        <v>16</v>
      </c>
      <c r="B20" s="32">
        <f>MIN(B9:B18)</f>
        <v>74.674899999999994</v>
      </c>
      <c r="C20" s="33">
        <f>MIN(C9:C18)</f>
        <v>4.9431000000000003E-2</v>
      </c>
      <c r="D20" s="34">
        <f>MIN(D9:D18)</f>
        <v>10552.519</v>
      </c>
      <c r="E20" s="34">
        <f>MIN(E9:E18)</f>
        <v>102.7255</v>
      </c>
      <c r="F20" s="33">
        <f>MIN(F9:F18)</f>
        <v>0.761181</v>
      </c>
    </row>
    <row r="21" spans="1:12" ht="16.5" x14ac:dyDescent="0.35">
      <c r="A21" s="31" t="s">
        <v>27</v>
      </c>
      <c r="B21" s="32">
        <f>AVERAGE(B9:B18)</f>
        <v>86.789199999999994</v>
      </c>
      <c r="C21" s="33">
        <f>AVERAGE(C9:C18)</f>
        <v>5.7389399999999993E-2</v>
      </c>
      <c r="D21" s="34">
        <f>AVERAGE(D9:D18)</f>
        <v>14191.79184</v>
      </c>
      <c r="E21" s="34">
        <f>AVERAGE(E9:E18)</f>
        <v>118.43042</v>
      </c>
      <c r="F21" s="33">
        <f>AVERAGE(F9:F18)</f>
        <v>0.82711299999999999</v>
      </c>
      <c r="H21" s="36">
        <v>8271.1299999999992</v>
      </c>
      <c r="I21" s="7">
        <v>6.5584000000000003E-2</v>
      </c>
      <c r="J21">
        <v>16543.9889</v>
      </c>
      <c r="K21">
        <v>127.38500000000001</v>
      </c>
      <c r="L21" s="7">
        <v>0.91688800000000004</v>
      </c>
    </row>
    <row r="22" spans="1:12" ht="16.5" x14ac:dyDescent="0.35">
      <c r="A22" s="53" t="s">
        <v>28</v>
      </c>
      <c r="B22" s="53"/>
      <c r="C22" s="53"/>
      <c r="D22" s="53"/>
      <c r="E22" s="53"/>
      <c r="F22" s="54"/>
    </row>
    <row r="23" spans="1:12" ht="16.5" x14ac:dyDescent="0.35">
      <c r="B23" s="17" t="s">
        <v>10</v>
      </c>
      <c r="C23" s="18" t="s">
        <v>11</v>
      </c>
      <c r="D23" s="29" t="s">
        <v>12</v>
      </c>
      <c r="E23" s="17" t="s">
        <v>13</v>
      </c>
      <c r="F23" s="18" t="s">
        <v>14</v>
      </c>
    </row>
    <row r="24" spans="1:12" ht="16.5" x14ac:dyDescent="0.35">
      <c r="A24" s="19" t="s">
        <v>0</v>
      </c>
      <c r="B24">
        <v>10.5077</v>
      </c>
      <c r="C24" s="7">
        <v>3.6982000000000001E-2</v>
      </c>
      <c r="D24">
        <v>198.4624</v>
      </c>
      <c r="E24">
        <v>14.0877</v>
      </c>
      <c r="F24" s="7">
        <v>0.79218200000000005</v>
      </c>
    </row>
    <row r="25" spans="1:12" ht="16.5" x14ac:dyDescent="0.35">
      <c r="A25" s="19" t="s">
        <v>1</v>
      </c>
      <c r="B25">
        <v>9.5297000000000001</v>
      </c>
      <c r="C25" s="7">
        <v>3.3493000000000002E-2</v>
      </c>
      <c r="D25">
        <v>172.7268</v>
      </c>
      <c r="E25">
        <v>13.1426</v>
      </c>
      <c r="F25" s="7">
        <v>0.81913100000000005</v>
      </c>
    </row>
    <row r="26" spans="1:12" ht="16.5" x14ac:dyDescent="0.35">
      <c r="A26" s="19" t="s">
        <v>2</v>
      </c>
      <c r="B26">
        <v>10.8498</v>
      </c>
      <c r="C26" s="7">
        <v>4.0121999999999998E-2</v>
      </c>
      <c r="D26">
        <v>225.1499</v>
      </c>
      <c r="E26">
        <v>15.005000000000001</v>
      </c>
      <c r="F26" s="7">
        <v>0.76423600000000003</v>
      </c>
    </row>
    <row r="27" spans="1:12" ht="16.5" x14ac:dyDescent="0.35">
      <c r="A27" s="19" t="s">
        <v>3</v>
      </c>
      <c r="B27">
        <v>10.118600000000001</v>
      </c>
      <c r="C27" s="7">
        <v>3.6563999999999999E-2</v>
      </c>
      <c r="D27">
        <v>190.0051</v>
      </c>
      <c r="E27">
        <v>13.7842</v>
      </c>
      <c r="F27" s="7">
        <v>0.80103800000000003</v>
      </c>
    </row>
    <row r="28" spans="1:12" ht="16.5" x14ac:dyDescent="0.35">
      <c r="A28" s="19" t="s">
        <v>4</v>
      </c>
      <c r="B28">
        <v>10.054399999999999</v>
      </c>
      <c r="C28" s="7">
        <v>3.6205000000000001E-2</v>
      </c>
      <c r="D28">
        <v>196.2961</v>
      </c>
      <c r="E28">
        <v>14.0106</v>
      </c>
      <c r="F28" s="7">
        <v>0.79444999999999999</v>
      </c>
    </row>
    <row r="29" spans="1:12" ht="16.5" x14ac:dyDescent="0.35">
      <c r="A29" s="19" t="s">
        <v>5</v>
      </c>
      <c r="C29" s="7"/>
      <c r="F29" s="7"/>
    </row>
    <row r="30" spans="1:12" ht="16.5" x14ac:dyDescent="0.35">
      <c r="A30" s="19" t="s">
        <v>6</v>
      </c>
      <c r="C30" s="7"/>
      <c r="F30" s="7"/>
    </row>
    <row r="31" spans="1:12" ht="16.5" x14ac:dyDescent="0.35">
      <c r="A31" s="19" t="s">
        <v>7</v>
      </c>
      <c r="C31" s="7"/>
      <c r="F31" s="7"/>
    </row>
    <row r="32" spans="1:12" ht="16.5" x14ac:dyDescent="0.35">
      <c r="A32" s="19" t="s">
        <v>8</v>
      </c>
      <c r="C32" s="7"/>
      <c r="F32" s="7"/>
    </row>
    <row r="33" spans="1:6" ht="16.5" x14ac:dyDescent="0.35">
      <c r="A33" s="19" t="s">
        <v>9</v>
      </c>
      <c r="B33" s="37"/>
      <c r="C33" s="7"/>
      <c r="F33" s="7"/>
    </row>
    <row r="34" spans="1:6" ht="16.5" x14ac:dyDescent="0.35">
      <c r="A34" s="31" t="s">
        <v>15</v>
      </c>
      <c r="B34" s="32">
        <f>MAX(B24:B33)</f>
        <v>10.8498</v>
      </c>
      <c r="C34" s="33">
        <f>MAX(C24:C33)</f>
        <v>4.0121999999999998E-2</v>
      </c>
      <c r="D34" s="34">
        <f>MAX(D24:D33)</f>
        <v>225.1499</v>
      </c>
      <c r="E34" s="34">
        <f>MAX(E24:E33)</f>
        <v>15.005000000000001</v>
      </c>
      <c r="F34" s="33">
        <f>MAX(F24:F33)</f>
        <v>0.81913100000000005</v>
      </c>
    </row>
    <row r="35" spans="1:6" ht="16.5" x14ac:dyDescent="0.35">
      <c r="A35" s="31" t="s">
        <v>16</v>
      </c>
      <c r="B35" s="32">
        <f>MIN(B24:B33)</f>
        <v>9.5297000000000001</v>
      </c>
      <c r="C35" s="33">
        <f>MIN(C24:C33)</f>
        <v>3.3493000000000002E-2</v>
      </c>
      <c r="D35" s="34">
        <f>MIN(D24:D33)</f>
        <v>172.7268</v>
      </c>
      <c r="E35" s="34">
        <f>MIN(E24:E33)</f>
        <v>13.1426</v>
      </c>
      <c r="F35" s="33">
        <f>MIN(F24:F33)</f>
        <v>0.76423600000000003</v>
      </c>
    </row>
    <row r="36" spans="1:6" ht="16.5" x14ac:dyDescent="0.35">
      <c r="A36" s="31" t="s">
        <v>27</v>
      </c>
      <c r="B36" s="32">
        <f>AVERAGE(B24:B33)</f>
        <v>10.21204</v>
      </c>
      <c r="C36" s="33">
        <f>AVERAGE(C24:C33)</f>
        <v>3.6673199999999996E-2</v>
      </c>
      <c r="D36" s="34">
        <f>AVERAGE(D24:D33)</f>
        <v>196.52806000000001</v>
      </c>
      <c r="E36" s="34">
        <f>AVERAGE(E24:E33)</f>
        <v>14.006020000000001</v>
      </c>
      <c r="F36" s="33">
        <f>AVERAGE(F24:F33)</f>
        <v>0.79420740000000001</v>
      </c>
    </row>
    <row r="37" spans="1:6" x14ac:dyDescent="0.35">
      <c r="B37" s="36">
        <v>7942.07</v>
      </c>
      <c r="C37" s="7">
        <v>4.2039E-2</v>
      </c>
      <c r="D37">
        <v>249.97210000000001</v>
      </c>
      <c r="E37">
        <v>15.7278</v>
      </c>
      <c r="F37" s="7">
        <v>0.85388699999999995</v>
      </c>
    </row>
  </sheetData>
  <mergeCells count="2">
    <mergeCell ref="A7:F7"/>
    <mergeCell ref="A22:F2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C6D1-5874-44D3-BE10-0866CEF2E1DF}">
  <sheetPr>
    <tabColor rgb="FF92D050"/>
  </sheetPr>
  <dimension ref="A1:N37"/>
  <sheetViews>
    <sheetView topLeftCell="A32" zoomScaleNormal="100" workbookViewId="0">
      <selection activeCell="A34" sqref="A34:F36"/>
    </sheetView>
  </sheetViews>
  <sheetFormatPr defaultRowHeight="14.5" x14ac:dyDescent="0.35"/>
  <cols>
    <col min="2" max="2" width="15.90625" customWidth="1"/>
    <col min="3" max="3" width="15.7265625" customWidth="1"/>
    <col min="4" max="4" width="15.36328125" customWidth="1"/>
    <col min="5" max="5" width="14.90625" customWidth="1"/>
    <col min="6" max="6" width="15.81640625" customWidth="1"/>
    <col min="7" max="7" width="16.81640625" customWidth="1"/>
    <col min="8" max="8" width="15.453125" customWidth="1"/>
    <col min="9" max="9" width="16.81640625" customWidth="1"/>
    <col min="10" max="10" width="16" customWidth="1"/>
    <col min="11" max="11" width="17.08984375" customWidth="1"/>
    <col min="12" max="12" width="12.36328125" bestFit="1" customWidth="1"/>
    <col min="13" max="13" width="14.81640625" customWidth="1"/>
    <col min="14" max="14" width="15.90625" customWidth="1"/>
  </cols>
  <sheetData>
    <row r="1" spans="1:14" x14ac:dyDescent="0.35">
      <c r="A1" s="11"/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15</v>
      </c>
      <c r="M1" s="27" t="s">
        <v>16</v>
      </c>
      <c r="N1" s="27" t="s">
        <v>17</v>
      </c>
    </row>
    <row r="2" spans="1:14" x14ac:dyDescent="0.35">
      <c r="A2" s="26" t="s">
        <v>10</v>
      </c>
      <c r="B2" s="12">
        <v>740.30629999999996</v>
      </c>
      <c r="C2" s="12">
        <v>855.57860000000005</v>
      </c>
      <c r="D2" s="12">
        <v>1023.8836</v>
      </c>
      <c r="E2" s="12">
        <v>1023.8658</v>
      </c>
      <c r="F2" s="12">
        <v>1054.1823999999999</v>
      </c>
      <c r="G2" s="12">
        <v>1035.9598000000001</v>
      </c>
      <c r="H2" s="12">
        <v>804.21950000000004</v>
      </c>
      <c r="I2" s="12">
        <v>793.67280000000005</v>
      </c>
      <c r="J2" s="12">
        <v>1160.0458000000001</v>
      </c>
      <c r="K2" s="12">
        <v>804.59230000000002</v>
      </c>
      <c r="L2" s="13">
        <f>MAX(B2:K2)</f>
        <v>1160.0458000000001</v>
      </c>
      <c r="M2" s="13">
        <f>MIN(B2:K2)</f>
        <v>740.30629999999996</v>
      </c>
      <c r="N2" s="13">
        <f>AVERAGE(B2:K2)</f>
        <v>929.63069000000019</v>
      </c>
    </row>
    <row r="3" spans="1:14" x14ac:dyDescent="0.35">
      <c r="A3" s="26" t="s">
        <v>11</v>
      </c>
      <c r="B3" s="14">
        <v>3.2889000000000002E-2</v>
      </c>
      <c r="C3" s="15">
        <v>3.8046999999999997E-2</v>
      </c>
      <c r="D3" s="15">
        <v>4.7486E-2</v>
      </c>
      <c r="E3" s="15">
        <v>4.6649999999999997E-2</v>
      </c>
      <c r="F3" s="15">
        <v>4.8339E-2</v>
      </c>
      <c r="G3" s="15">
        <v>4.7766999999999997E-2</v>
      </c>
      <c r="H3" s="15">
        <v>3.6482000000000001E-2</v>
      </c>
      <c r="I3" s="15">
        <v>3.5836E-2</v>
      </c>
      <c r="J3" s="15">
        <v>5.4001E-2</v>
      </c>
      <c r="K3" s="15">
        <v>3.5750999999999998E-2</v>
      </c>
      <c r="L3" s="16">
        <f t="shared" ref="L3:L6" si="0">MAX(B3:K3)</f>
        <v>5.4001E-2</v>
      </c>
      <c r="M3" s="16">
        <f t="shared" ref="M3:M6" si="1">MIN(B3:K3)</f>
        <v>3.2889000000000002E-2</v>
      </c>
      <c r="N3" s="16">
        <f t="shared" ref="N3:N6" si="2">AVERAGE(B3:K3)</f>
        <v>4.2324799999999996E-2</v>
      </c>
    </row>
    <row r="4" spans="1:14" x14ac:dyDescent="0.35">
      <c r="A4" s="26" t="s">
        <v>12</v>
      </c>
      <c r="B4" s="12">
        <v>1150340.7720000001</v>
      </c>
      <c r="C4" s="12">
        <v>1599695.585</v>
      </c>
      <c r="D4" s="12">
        <v>1702423.0222</v>
      </c>
      <c r="E4" s="12">
        <v>1912193.5305000001</v>
      </c>
      <c r="F4" s="12">
        <v>2128845.0998</v>
      </c>
      <c r="G4" s="12">
        <v>2118291.7870999998</v>
      </c>
      <c r="H4" s="12">
        <v>1216304.5611</v>
      </c>
      <c r="I4" s="12">
        <v>1173522.067</v>
      </c>
      <c r="J4" s="12">
        <v>2313329.2237999998</v>
      </c>
      <c r="K4" s="12">
        <v>1254333.004</v>
      </c>
      <c r="L4" s="13">
        <f t="shared" si="0"/>
        <v>2313329.2237999998</v>
      </c>
      <c r="M4" s="13">
        <f t="shared" si="1"/>
        <v>1150340.7720000001</v>
      </c>
      <c r="N4" s="13">
        <f t="shared" si="2"/>
        <v>1656927.8652500003</v>
      </c>
    </row>
    <row r="5" spans="1:14" x14ac:dyDescent="0.35">
      <c r="A5" s="26" t="s">
        <v>13</v>
      </c>
      <c r="B5" s="12">
        <v>1072.5393999999999</v>
      </c>
      <c r="C5" s="12">
        <v>1264.7907</v>
      </c>
      <c r="D5" s="12">
        <v>1304.7692999999999</v>
      </c>
      <c r="E5" s="12">
        <v>1382.8208999999999</v>
      </c>
      <c r="F5" s="12">
        <v>1459.0562</v>
      </c>
      <c r="G5" s="12">
        <v>1455.4353000000001</v>
      </c>
      <c r="H5" s="12">
        <v>1102.8620000000001</v>
      </c>
      <c r="I5" s="12">
        <v>1083.2922000000001</v>
      </c>
      <c r="J5" s="12">
        <v>1520.9632999999999</v>
      </c>
      <c r="K5" s="12">
        <v>1119.9701</v>
      </c>
      <c r="L5" s="13">
        <f t="shared" si="0"/>
        <v>1520.9632999999999</v>
      </c>
      <c r="M5" s="13">
        <f t="shared" si="1"/>
        <v>1072.5393999999999</v>
      </c>
      <c r="N5" s="13">
        <f t="shared" si="2"/>
        <v>1276.6499399999998</v>
      </c>
    </row>
    <row r="6" spans="1:14" x14ac:dyDescent="0.35">
      <c r="A6" s="26" t="s">
        <v>14</v>
      </c>
      <c r="B6" s="15">
        <v>0.96735499999999996</v>
      </c>
      <c r="C6" s="15">
        <v>0.95460199999999995</v>
      </c>
      <c r="D6" s="15">
        <v>0.95168699999999995</v>
      </c>
      <c r="E6" s="15">
        <v>0.94573399999999996</v>
      </c>
      <c r="F6" s="15">
        <v>0.93958600000000003</v>
      </c>
      <c r="G6" s="15">
        <v>0.93988499999999997</v>
      </c>
      <c r="H6" s="15">
        <v>0.96548299999999998</v>
      </c>
      <c r="I6" s="15">
        <v>0.96669700000000003</v>
      </c>
      <c r="J6" s="15">
        <v>0.93435000000000001</v>
      </c>
      <c r="K6" s="15">
        <v>0.96440300000000001</v>
      </c>
      <c r="L6" s="16">
        <f t="shared" si="0"/>
        <v>0.96735499999999996</v>
      </c>
      <c r="M6" s="16">
        <f t="shared" si="1"/>
        <v>0.93435000000000001</v>
      </c>
      <c r="N6" s="16">
        <f t="shared" si="2"/>
        <v>0.95297820000000011</v>
      </c>
    </row>
    <row r="7" spans="1:14" ht="16.5" x14ac:dyDescent="0.35">
      <c r="A7" s="53" t="s">
        <v>26</v>
      </c>
      <c r="B7" s="53"/>
      <c r="C7" s="53"/>
      <c r="D7" s="53"/>
      <c r="E7" s="53"/>
      <c r="F7" s="54"/>
    </row>
    <row r="8" spans="1:14" ht="16.5" x14ac:dyDescent="0.35">
      <c r="B8" s="17" t="s">
        <v>10</v>
      </c>
      <c r="C8" s="18" t="s">
        <v>11</v>
      </c>
      <c r="D8" s="29" t="s">
        <v>12</v>
      </c>
      <c r="E8" s="17" t="s">
        <v>13</v>
      </c>
      <c r="F8" s="18" t="s">
        <v>14</v>
      </c>
    </row>
    <row r="9" spans="1:14" ht="16.5" x14ac:dyDescent="0.35">
      <c r="A9" s="19" t="s">
        <v>0</v>
      </c>
      <c r="B9">
        <v>141.37950000000001</v>
      </c>
      <c r="C9" s="7">
        <v>0.10026</v>
      </c>
      <c r="D9">
        <v>27979.705000000002</v>
      </c>
      <c r="E9">
        <v>167.2714</v>
      </c>
      <c r="F9" s="7">
        <v>0.85943800000000004</v>
      </c>
    </row>
    <row r="10" spans="1:14" ht="16.5" x14ac:dyDescent="0.35">
      <c r="A10" s="19" t="s">
        <v>1</v>
      </c>
      <c r="B10">
        <v>114.87350000000001</v>
      </c>
      <c r="C10" s="7">
        <v>8.0241999999999994E-2</v>
      </c>
      <c r="D10">
        <v>20499.318200000002</v>
      </c>
      <c r="E10">
        <v>143.17580000000001</v>
      </c>
      <c r="F10" s="7">
        <v>0.89701699999999995</v>
      </c>
      <c r="I10" s="28"/>
    </row>
    <row r="11" spans="1:14" ht="16.5" x14ac:dyDescent="0.35">
      <c r="A11" s="19" t="s">
        <v>2</v>
      </c>
      <c r="B11">
        <v>131.82599999999999</v>
      </c>
      <c r="C11" s="7">
        <v>9.0921000000000002E-2</v>
      </c>
      <c r="D11">
        <v>26230.034500000002</v>
      </c>
      <c r="E11">
        <v>161.95689999999999</v>
      </c>
      <c r="F11" s="7">
        <v>0.868228</v>
      </c>
    </row>
    <row r="12" spans="1:14" ht="16.5" x14ac:dyDescent="0.35">
      <c r="A12" s="19" t="s">
        <v>3</v>
      </c>
      <c r="B12">
        <v>167.8219</v>
      </c>
      <c r="C12" s="7">
        <v>0.112703</v>
      </c>
      <c r="D12">
        <v>40352.887900000002</v>
      </c>
      <c r="E12">
        <v>200.88030000000001</v>
      </c>
      <c r="F12" s="7">
        <v>0.79727800000000004</v>
      </c>
    </row>
    <row r="13" spans="1:14" ht="16.5" x14ac:dyDescent="0.35">
      <c r="A13" s="19" t="s">
        <v>4</v>
      </c>
      <c r="B13">
        <v>143.578</v>
      </c>
      <c r="C13" s="7">
        <v>0.102246</v>
      </c>
      <c r="D13">
        <v>29523.820800000001</v>
      </c>
      <c r="E13">
        <v>171.82499999999999</v>
      </c>
      <c r="F13" s="7">
        <v>0.85168100000000002</v>
      </c>
      <c r="I13" s="28"/>
    </row>
    <row r="14" spans="1:14" ht="16.5" x14ac:dyDescent="0.35">
      <c r="A14" s="19" t="s">
        <v>5</v>
      </c>
      <c r="B14">
        <v>180.03749999999999</v>
      </c>
      <c r="C14" s="7">
        <v>0.12703700000000001</v>
      </c>
      <c r="D14">
        <v>45791.436000000002</v>
      </c>
      <c r="E14">
        <v>213.98929999999999</v>
      </c>
      <c r="F14" s="7">
        <v>0.769957</v>
      </c>
    </row>
    <row r="15" spans="1:14" ht="16.5" x14ac:dyDescent="0.35">
      <c r="A15" s="19" t="s">
        <v>6</v>
      </c>
      <c r="B15">
        <v>97.082999999999998</v>
      </c>
      <c r="C15" s="7">
        <v>6.3108999999999998E-2</v>
      </c>
      <c r="D15">
        <v>16841.4408</v>
      </c>
      <c r="E15">
        <v>129.77459999999999</v>
      </c>
      <c r="F15" s="7">
        <v>0.91539300000000001</v>
      </c>
    </row>
    <row r="16" spans="1:14" ht="16.5" x14ac:dyDescent="0.35">
      <c r="A16" s="19" t="s">
        <v>7</v>
      </c>
      <c r="B16">
        <v>99.671800000000005</v>
      </c>
      <c r="C16" s="7">
        <v>6.9467000000000001E-2</v>
      </c>
      <c r="D16">
        <v>16267.6782</v>
      </c>
      <c r="E16">
        <v>127.5448</v>
      </c>
      <c r="F16" s="7">
        <v>0.91827599999999998</v>
      </c>
    </row>
    <row r="17" spans="1:11" ht="16.5" x14ac:dyDescent="0.35">
      <c r="A17" s="19" t="s">
        <v>8</v>
      </c>
      <c r="B17">
        <v>133.16900000000001</v>
      </c>
      <c r="C17" s="7">
        <v>9.1074000000000002E-2</v>
      </c>
      <c r="D17">
        <v>26741.856</v>
      </c>
      <c r="E17">
        <v>163.52940000000001</v>
      </c>
      <c r="F17" s="7">
        <v>0.86565599999999998</v>
      </c>
    </row>
    <row r="18" spans="1:11" ht="16.5" x14ac:dyDescent="0.35">
      <c r="A18" s="19" t="s">
        <v>9</v>
      </c>
      <c r="B18">
        <v>139.00129999999999</v>
      </c>
      <c r="C18" s="7">
        <v>9.4815999999999998E-2</v>
      </c>
      <c r="D18">
        <v>29530.4961</v>
      </c>
      <c r="E18">
        <v>171.84440000000001</v>
      </c>
      <c r="F18" s="7">
        <v>0.85164700000000004</v>
      </c>
    </row>
    <row r="19" spans="1:11" ht="16.5" x14ac:dyDescent="0.35">
      <c r="A19" s="31" t="s">
        <v>15</v>
      </c>
      <c r="B19" s="32">
        <f>MAX(B9:B18)</f>
        <v>180.03749999999999</v>
      </c>
      <c r="C19" s="33">
        <f>MAX(C9:C18)</f>
        <v>0.12703700000000001</v>
      </c>
      <c r="D19" s="34">
        <f>MAX(D9:D18)</f>
        <v>45791.436000000002</v>
      </c>
      <c r="E19" s="34">
        <f>MAX(E9:E18)</f>
        <v>213.98929999999999</v>
      </c>
      <c r="F19" s="33">
        <f>MAX(F9:F18)</f>
        <v>0.91827599999999998</v>
      </c>
    </row>
    <row r="20" spans="1:11" ht="16.5" x14ac:dyDescent="0.35">
      <c r="A20" s="31" t="s">
        <v>16</v>
      </c>
      <c r="B20" s="32">
        <f>MIN(B9:B18)</f>
        <v>97.082999999999998</v>
      </c>
      <c r="C20" s="33">
        <f>MIN(C9:C18)</f>
        <v>6.3108999999999998E-2</v>
      </c>
      <c r="D20" s="34">
        <f>MIN(D9:D18)</f>
        <v>16267.6782</v>
      </c>
      <c r="E20" s="34">
        <f>MIN(E9:E18)</f>
        <v>127.5448</v>
      </c>
      <c r="F20" s="33">
        <f>MIN(F9:F18)</f>
        <v>0.769957</v>
      </c>
    </row>
    <row r="21" spans="1:11" ht="16.5" x14ac:dyDescent="0.35">
      <c r="A21" s="31" t="s">
        <v>27</v>
      </c>
      <c r="B21" s="32">
        <f>AVERAGE(B9:B18)</f>
        <v>134.84415000000001</v>
      </c>
      <c r="C21" s="33">
        <f>AVERAGE(C9:C18)</f>
        <v>9.3187499999999993E-2</v>
      </c>
      <c r="D21" s="34">
        <f>AVERAGE(D9:D18)</f>
        <v>27975.867350000004</v>
      </c>
      <c r="E21" s="34">
        <f>AVERAGE(E9:E18)</f>
        <v>165.17918999999998</v>
      </c>
      <c r="F21" s="33">
        <f>AVERAGE(F9:F18)</f>
        <v>0.85945709999999986</v>
      </c>
      <c r="G21">
        <v>134.84415000000001</v>
      </c>
      <c r="H21" s="7">
        <v>9.3187999999999993E-2</v>
      </c>
      <c r="I21">
        <v>27975.867399999999</v>
      </c>
      <c r="J21">
        <v>165.17920000000001</v>
      </c>
      <c r="K21" s="7">
        <v>0.85945700000000003</v>
      </c>
    </row>
    <row r="22" spans="1:11" ht="16.5" x14ac:dyDescent="0.35">
      <c r="A22" s="53" t="s">
        <v>28</v>
      </c>
      <c r="B22" s="53"/>
      <c r="C22" s="53"/>
      <c r="D22" s="53"/>
      <c r="E22" s="53"/>
      <c r="F22" s="54"/>
    </row>
    <row r="23" spans="1:11" ht="16.5" x14ac:dyDescent="0.35">
      <c r="B23" s="17" t="s">
        <v>10</v>
      </c>
      <c r="C23" s="18" t="s">
        <v>11</v>
      </c>
      <c r="D23" s="29" t="s">
        <v>12</v>
      </c>
      <c r="E23" s="17" t="s">
        <v>13</v>
      </c>
      <c r="F23" s="18" t="s">
        <v>14</v>
      </c>
    </row>
    <row r="24" spans="1:11" ht="16.5" x14ac:dyDescent="0.35">
      <c r="A24" s="19" t="s">
        <v>0</v>
      </c>
      <c r="B24">
        <v>13.135300000000001</v>
      </c>
      <c r="C24" s="7">
        <v>4.7222E-2</v>
      </c>
      <c r="D24">
        <v>302.4495</v>
      </c>
      <c r="E24">
        <v>17.391100000000002</v>
      </c>
      <c r="F24" s="7">
        <v>0.82321299999999997</v>
      </c>
    </row>
    <row r="25" spans="1:11" ht="16.5" x14ac:dyDescent="0.35">
      <c r="A25" s="19" t="s">
        <v>1</v>
      </c>
      <c r="B25">
        <v>12.1304</v>
      </c>
      <c r="C25" s="7">
        <v>4.3694999999999998E-2</v>
      </c>
      <c r="D25">
        <v>267.34840000000003</v>
      </c>
      <c r="E25">
        <v>16.3508</v>
      </c>
      <c r="F25" s="7">
        <v>0.84372999999999998</v>
      </c>
    </row>
    <row r="26" spans="1:11" ht="16.5" x14ac:dyDescent="0.35">
      <c r="A26" s="19" t="s">
        <v>2</v>
      </c>
      <c r="B26">
        <v>11.2967</v>
      </c>
      <c r="C26" s="7">
        <v>4.1228000000000001E-2</v>
      </c>
      <c r="D26">
        <v>242.31700000000001</v>
      </c>
      <c r="E26">
        <v>15.5665</v>
      </c>
      <c r="F26" s="7">
        <v>0.85836199999999996</v>
      </c>
    </row>
    <row r="27" spans="1:11" ht="16.5" x14ac:dyDescent="0.35">
      <c r="A27" s="19" t="s">
        <v>3</v>
      </c>
      <c r="B27">
        <v>10.256500000000001</v>
      </c>
      <c r="C27" s="7">
        <v>3.6877E-2</v>
      </c>
      <c r="D27">
        <v>196.48079999999999</v>
      </c>
      <c r="E27">
        <v>14.017200000000001</v>
      </c>
      <c r="F27" s="7">
        <v>0.885154</v>
      </c>
    </row>
    <row r="28" spans="1:11" ht="16.5" x14ac:dyDescent="0.35">
      <c r="A28" s="19" t="s">
        <v>4</v>
      </c>
      <c r="B28">
        <v>11.2128</v>
      </c>
      <c r="C28" s="7">
        <v>4.0464E-2</v>
      </c>
      <c r="D28">
        <v>270.2002</v>
      </c>
      <c r="E28">
        <v>16.437799999999999</v>
      </c>
      <c r="F28" s="7">
        <v>0.84206300000000001</v>
      </c>
    </row>
    <row r="29" spans="1:11" ht="16.5" x14ac:dyDescent="0.35">
      <c r="A29" s="19" t="s">
        <v>5</v>
      </c>
      <c r="B29">
        <v>10.154500000000001</v>
      </c>
      <c r="C29" s="7">
        <v>3.6575999999999997E-2</v>
      </c>
      <c r="D29">
        <v>205.5051</v>
      </c>
      <c r="E29">
        <v>14.3354</v>
      </c>
      <c r="F29" s="7">
        <v>0.87987899999999997</v>
      </c>
    </row>
    <row r="30" spans="1:11" ht="16.5" x14ac:dyDescent="0.35">
      <c r="A30" s="19" t="s">
        <v>6</v>
      </c>
      <c r="B30">
        <v>10.3324</v>
      </c>
      <c r="C30" s="7">
        <v>3.6836000000000001E-2</v>
      </c>
      <c r="D30">
        <v>211.68209999999999</v>
      </c>
      <c r="E30">
        <v>14.549300000000001</v>
      </c>
      <c r="F30" s="7">
        <v>0.87626800000000005</v>
      </c>
    </row>
    <row r="31" spans="1:11" ht="16.5" x14ac:dyDescent="0.35">
      <c r="A31" s="19" t="s">
        <v>7</v>
      </c>
      <c r="B31">
        <v>12.7311</v>
      </c>
      <c r="C31" s="7">
        <v>4.5710000000000001E-2</v>
      </c>
      <c r="D31">
        <v>304.24880000000002</v>
      </c>
      <c r="E31">
        <v>17.442699999999999</v>
      </c>
      <c r="F31" s="7">
        <v>0.82216100000000003</v>
      </c>
    </row>
    <row r="32" spans="1:11" ht="16.5" x14ac:dyDescent="0.35">
      <c r="A32" s="19" t="s">
        <v>8</v>
      </c>
      <c r="B32">
        <v>13.3963</v>
      </c>
      <c r="C32" s="7">
        <v>4.8904999999999997E-2</v>
      </c>
      <c r="D32">
        <v>314.2867</v>
      </c>
      <c r="E32">
        <v>17.728100000000001</v>
      </c>
      <c r="F32" s="7">
        <v>0.81629399999999996</v>
      </c>
    </row>
    <row r="33" spans="1:6" ht="16.5" x14ac:dyDescent="0.35">
      <c r="A33" s="19" t="s">
        <v>9</v>
      </c>
      <c r="B33">
        <v>11.738</v>
      </c>
      <c r="C33" s="7">
        <v>4.3255000000000002E-2</v>
      </c>
      <c r="D33">
        <v>272.1891</v>
      </c>
      <c r="E33">
        <v>16.498200000000001</v>
      </c>
      <c r="F33" s="7">
        <v>0.84090100000000001</v>
      </c>
    </row>
    <row r="34" spans="1:6" ht="16.5" x14ac:dyDescent="0.35">
      <c r="A34" s="31" t="s">
        <v>15</v>
      </c>
      <c r="B34" s="32">
        <f>MAX(B24:B33)</f>
        <v>13.3963</v>
      </c>
      <c r="C34" s="33">
        <f>MAX(C24:C33)</f>
        <v>4.8904999999999997E-2</v>
      </c>
      <c r="D34" s="34">
        <f>MAX(D24:D33)</f>
        <v>314.2867</v>
      </c>
      <c r="E34" s="34">
        <f>MAX(E24:E33)</f>
        <v>17.728100000000001</v>
      </c>
      <c r="F34" s="33">
        <f>MAX(F24:F33)</f>
        <v>0.885154</v>
      </c>
    </row>
    <row r="35" spans="1:6" ht="16.5" x14ac:dyDescent="0.35">
      <c r="A35" s="31" t="s">
        <v>16</v>
      </c>
      <c r="B35" s="32">
        <f>MIN(B24:B33)</f>
        <v>10.154500000000001</v>
      </c>
      <c r="C35" s="33">
        <f>MIN(C24:C33)</f>
        <v>3.6575999999999997E-2</v>
      </c>
      <c r="D35" s="34">
        <f>MIN(D24:D33)</f>
        <v>196.48079999999999</v>
      </c>
      <c r="E35" s="34">
        <f>MIN(E24:E33)</f>
        <v>14.017200000000001</v>
      </c>
      <c r="F35" s="33">
        <f>MIN(F24:F33)</f>
        <v>0.81629399999999996</v>
      </c>
    </row>
    <row r="36" spans="1:6" ht="16.5" x14ac:dyDescent="0.35">
      <c r="A36" s="31" t="s">
        <v>27</v>
      </c>
      <c r="B36" s="32">
        <f>AVERAGE(B24:B33)</f>
        <v>11.638400000000001</v>
      </c>
      <c r="C36" s="33">
        <f>AVERAGE(C24:C33)</f>
        <v>4.2076799999999998E-2</v>
      </c>
      <c r="D36" s="34">
        <f>AVERAGE(D24:D33)</f>
        <v>258.67077000000006</v>
      </c>
      <c r="E36" s="34">
        <f>AVERAGE(E24:E33)</f>
        <v>16.03171</v>
      </c>
      <c r="F36" s="33">
        <f>AVERAGE(F24:F33)</f>
        <v>0.84880250000000002</v>
      </c>
    </row>
    <row r="37" spans="1:6" x14ac:dyDescent="0.35">
      <c r="B37">
        <v>11.638400000000001</v>
      </c>
      <c r="C37" s="7">
        <v>4.2077000000000003E-2</v>
      </c>
      <c r="D37">
        <v>258.67079999999999</v>
      </c>
      <c r="E37">
        <v>16.031700000000001</v>
      </c>
      <c r="F37" s="7">
        <v>0.84880299999999997</v>
      </c>
    </row>
  </sheetData>
  <mergeCells count="2">
    <mergeCell ref="A7:F7"/>
    <mergeCell ref="A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Tổng hợp_AVG</vt:lpstr>
      <vt:lpstr>Vanila_LSTM</vt:lpstr>
      <vt:lpstr>Multi_LSTM</vt:lpstr>
      <vt:lpstr>col</vt:lpstr>
      <vt:lpstr>CNN_COL</vt:lpstr>
      <vt:lpstr>hybrid</vt:lpstr>
      <vt:lpstr>CNN-BILSTM</vt:lpstr>
      <vt:lpstr>cnn_5nam</vt:lpstr>
      <vt:lpstr>stack</vt:lpstr>
      <vt:lpstr>time</vt:lpstr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nhi</dc:creator>
  <cp:lastModifiedBy>nhi nhi</cp:lastModifiedBy>
  <dcterms:created xsi:type="dcterms:W3CDTF">2023-04-09T10:18:53Z</dcterms:created>
  <dcterms:modified xsi:type="dcterms:W3CDTF">2023-06-27T14:27:20Z</dcterms:modified>
</cp:coreProperties>
</file>