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Data Analysis Udemy\statistics_excel\"/>
    </mc:Choice>
  </mc:AlternateContent>
  <bookViews>
    <workbookView xWindow="-110" yWindow="-110" windowWidth="23260" windowHeight="12580"/>
  </bookViews>
  <sheets>
    <sheet name="Frequency distribution table" sheetId="10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0" l="1"/>
  <c r="G23" i="10" s="1"/>
  <c r="E24" i="10" l="1"/>
  <c r="D28" i="10"/>
  <c r="F28" i="10" s="1"/>
  <c r="G28" i="10" s="1"/>
  <c r="D27" i="10"/>
  <c r="F27" i="10" s="1"/>
  <c r="G27" i="10" s="1"/>
  <c r="D26" i="10"/>
  <c r="F26" i="10" s="1"/>
  <c r="G26" i="10" s="1"/>
  <c r="D25" i="10"/>
  <c r="F25" i="10" s="1"/>
  <c r="D24" i="10"/>
  <c r="E14" i="10"/>
  <c r="F24" i="10" l="1"/>
  <c r="G24" i="10" s="1"/>
  <c r="G25" i="10"/>
  <c r="D38" i="10"/>
  <c r="E37" i="10"/>
  <c r="F37" i="10" s="1"/>
  <c r="G37" i="10" s="1"/>
  <c r="F29" i="10" l="1"/>
  <c r="D39" i="10"/>
  <c r="E38" i="10"/>
  <c r="F38" i="10" s="1"/>
  <c r="G38" i="10" s="1"/>
  <c r="E39" i="10" l="1"/>
  <c r="F39" i="10" s="1"/>
  <c r="G39" i="10" s="1"/>
  <c r="D40" i="10"/>
  <c r="F40" i="10" l="1"/>
  <c r="G40" i="10" s="1"/>
  <c r="D41" i="10"/>
  <c r="E40" i="10"/>
  <c r="F41" i="10" l="1"/>
  <c r="G41" i="10" s="1"/>
  <c r="D42" i="10"/>
  <c r="E41" i="10"/>
  <c r="E42" i="10" l="1"/>
  <c r="F42" i="10" s="1"/>
  <c r="G42" i="10" s="1"/>
</calcChain>
</file>

<file path=xl/sharedStrings.xml><?xml version="1.0" encoding="utf-8"?>
<sst xmlns="http://schemas.openxmlformats.org/spreadsheetml/2006/main" count="30" uniqueCount="26">
  <si>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</si>
  <si>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</si>
  <si>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</si>
  <si>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</si>
  <si>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</si>
  <si>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</si>
  <si>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</si>
  <si>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</si>
  <si>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</si>
  <si>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</si>
  <si>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</si>
  <si>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</si>
  <si>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r>
      <t>*</t>
    </r>
    <r>
      <rPr>
        <sz val="9"/>
        <color rgb="FFFF0000"/>
        <rFont val="Arial"/>
        <family val="2"/>
      </rPr>
      <t>* interval formula=max(datase)-min(dataset) devided</t>
    </r>
    <r>
      <rPr>
        <sz val="9"/>
        <color theme="1"/>
        <rFont val="Arial"/>
        <family val="2"/>
      </rPr>
      <t xml:space="preserve"> by 6</t>
    </r>
  </si>
  <si>
    <t>interval start</t>
  </si>
  <si>
    <t>interval end</t>
  </si>
  <si>
    <t>interval absolute</t>
  </si>
  <si>
    <t>interval relative</t>
  </si>
  <si>
    <t xml:space="preserve">              INTERVAL RELATIVE FREQUENCY</t>
  </si>
  <si>
    <t>TASK1</t>
  </si>
  <si>
    <t>interval frequency</t>
  </si>
  <si>
    <t xml:space="preserve">frequency distribution </t>
  </si>
  <si>
    <t>Total</t>
  </si>
  <si>
    <t xml:space="preserve">TASK 2 </t>
  </si>
  <si>
    <t>TASK 3</t>
  </si>
  <si>
    <t>Given that we want to divide the numbers into 6 intervals of equal width, calculate that interval width. Round up to the nearest whole number.</t>
  </si>
  <si>
    <t xml:space="preserve">              INTERVAL ABSOLUTE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</si>
</sst>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9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2" fontId="4" fillId="2" borderId="0" xfId="0" applyNumberFormat="1" applyFont="1" applyFill="1" applyBorder="1" applyAlignment="1">
      <alignment horizontal="right" vertic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2" fontId="1" fillId="2" borderId="4" xfId="0" applyNumberFormat="1" applyFont="1" applyFill="1" applyBorder="1" applyAlignment="1">
      <alignment horizontal="right" vertical="center"/>
    </xf>
    <xf numFmtId="0" fontId="11" fillId="2" borderId="0" xfId="0" applyFont="1" applyFill="1"/>
    <xf numFmtId="43" fontId="1" fillId="2" borderId="0" xfId="1" applyFont="1" applyFill="1" applyBorder="1"/>
    <xf numFmtId="43" fontId="1" fillId="2" borderId="0" xfId="1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7" fillId="2" borderId="5" xfId="0" applyFont="1" applyFill="1" applyBorder="1"/>
    <xf numFmtId="2" fontId="2" fillId="2" borderId="5" xfId="0" applyNumberFormat="1" applyFont="1" applyFill="1" applyBorder="1"/>
    <xf numFmtId="0" fontId="1" fillId="2" borderId="5" xfId="0" applyNumberFormat="1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1" fillId="2" borderId="0" xfId="0" applyFont="1" applyFill="1" applyBorder="1" applyAlignment="1">
      <alignment horizontal="left" vertical="center"/>
    </xf>
    <xf numFmtId="0" fontId="6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3"/>
  <sheetViews>
    <sheetView tabSelected="1" topLeftCell="A15" zoomScale="102" zoomScaleNormal="102" workbookViewId="0">
      <selection activeCell="G33" sqref="G33"/>
    </sheetView>
  </sheetViews>
  <sheetFormatPr defaultColWidth="8.90625" defaultRowHeight="11.5" x14ac:dyDescent="0.25"/>
  <cols>
    <col min="1" max="1" width="2" style="3" customWidth="1"/>
    <col min="2" max="2" width="9.90625" style="3" customWidth="1"/>
    <col min="3" max="3" width="9.08984375" style="3" customWidth="1"/>
    <col min="4" max="4" width="13.453125" style="3" customWidth="1"/>
    <col min="5" max="5" width="14.90625" style="5" customWidth="1"/>
    <col min="6" max="6" width="16.08984375" style="5" customWidth="1"/>
    <col min="7" max="8" width="15.81640625" style="5" customWidth="1"/>
    <col min="9" max="9" width="15.6328125" style="3" customWidth="1"/>
    <col min="10" max="10" width="11" style="3" customWidth="1"/>
    <col min="11" max="11" width="16.08984375" style="3" bestFit="1" customWidth="1"/>
    <col min="12" max="12" width="15.81640625" style="3" bestFit="1" customWidth="1"/>
    <col min="13" max="19" width="8.90625" style="3"/>
    <col min="20" max="20" width="10.453125" style="3" customWidth="1"/>
    <col min="21" max="16384" width="8.90625" style="3"/>
  </cols>
  <sheetData>
    <row r="1" spans="1:17" ht="15.5" x14ac:dyDescent="0.35">
      <c r="B1" s="4" t="s">
        <v>0</v>
      </c>
    </row>
    <row r="3" spans="1:17" x14ac:dyDescent="0.25">
      <c r="B3" s="8" t="s">
        <v>2</v>
      </c>
      <c r="C3" s="3" t="s">
        <v>3</v>
      </c>
    </row>
    <row r="4" spans="1:17" x14ac:dyDescent="0.25">
      <c r="B4" s="8" t="s">
        <v>4</v>
      </c>
      <c r="C4" s="3" t="s">
        <v>24</v>
      </c>
    </row>
    <row r="5" spans="1:17" x14ac:dyDescent="0.25">
      <c r="B5" s="8" t="s">
        <v>5</v>
      </c>
      <c r="C5" s="3" t="s">
        <v>6</v>
      </c>
    </row>
    <row r="6" spans="1:17" x14ac:dyDescent="0.25">
      <c r="D6" s="3" t="s">
        <v>7</v>
      </c>
    </row>
    <row r="7" spans="1:17" x14ac:dyDescent="0.25">
      <c r="D7" s="3" t="s">
        <v>9</v>
      </c>
    </row>
    <row r="8" spans="1:17" x14ac:dyDescent="0.25">
      <c r="D8" s="3" t="s">
        <v>8</v>
      </c>
    </row>
    <row r="9" spans="1:17" x14ac:dyDescent="0.25">
      <c r="B9" s="8" t="s">
        <v>10</v>
      </c>
      <c r="C9" s="3" t="s">
        <v>11</v>
      </c>
      <c r="Q9" s="1"/>
    </row>
    <row r="10" spans="1:17" x14ac:dyDescent="0.25">
      <c r="Q10" s="1"/>
    </row>
    <row r="11" spans="1:17" x14ac:dyDescent="0.25">
      <c r="D11" s="28" t="s">
        <v>18</v>
      </c>
      <c r="Q11" s="1"/>
    </row>
    <row r="12" spans="1:17" x14ac:dyDescent="0.25">
      <c r="D12" s="28"/>
      <c r="Q12" s="1"/>
    </row>
    <row r="13" spans="1:17" ht="12" thickBot="1" x14ac:dyDescent="0.3">
      <c r="B13" s="6" t="s">
        <v>1</v>
      </c>
      <c r="D13" s="5"/>
      <c r="E13" s="5" t="s">
        <v>12</v>
      </c>
      <c r="Q13" s="1"/>
    </row>
    <row r="14" spans="1:17" x14ac:dyDescent="0.25">
      <c r="B14" s="3">
        <v>8</v>
      </c>
      <c r="D14" s="3" t="s">
        <v>15</v>
      </c>
      <c r="E14" s="5">
        <f>(B33-B14)/6</f>
        <v>45.666666666666664</v>
      </c>
      <c r="Q14" s="2"/>
    </row>
    <row r="15" spans="1:17" x14ac:dyDescent="0.25">
      <c r="B15" s="3">
        <v>30</v>
      </c>
      <c r="D15" s="3" t="s">
        <v>16</v>
      </c>
      <c r="E15" s="5">
        <v>46</v>
      </c>
      <c r="Q15" s="2"/>
    </row>
    <row r="16" spans="1:17" s="31" customFormat="1" ht="12" thickBot="1" x14ac:dyDescent="0.3">
      <c r="A16" s="9"/>
      <c r="B16" s="9">
        <v>30</v>
      </c>
      <c r="C16" s="9"/>
      <c r="D16" s="32"/>
      <c r="H16" s="32"/>
      <c r="I16" s="33"/>
      <c r="Q16" s="34"/>
    </row>
    <row r="17" spans="1:61" x14ac:dyDescent="0.25">
      <c r="B17" s="3">
        <v>54</v>
      </c>
      <c r="D17" s="28" t="s">
        <v>22</v>
      </c>
      <c r="Q17" s="2"/>
    </row>
    <row r="18" spans="1:61" ht="13" x14ac:dyDescent="0.25">
      <c r="B18" s="3">
        <v>86</v>
      </c>
      <c r="F18" s="11"/>
      <c r="G18" s="11"/>
      <c r="H18" s="11"/>
      <c r="I18" s="10"/>
      <c r="J18" s="11"/>
      <c r="K18" s="11"/>
      <c r="L18" s="11"/>
      <c r="M18" s="9"/>
      <c r="N18" s="9"/>
      <c r="O18" s="9"/>
      <c r="Q18" s="2"/>
    </row>
    <row r="19" spans="1:61" x14ac:dyDescent="0.25">
      <c r="B19" s="3">
        <v>94</v>
      </c>
      <c r="D19" s="38" t="s">
        <v>17</v>
      </c>
      <c r="E19" s="38"/>
      <c r="F19" s="13"/>
      <c r="G19" s="11"/>
      <c r="H19" s="11"/>
      <c r="I19" s="11"/>
      <c r="J19" s="11"/>
      <c r="K19" s="11"/>
      <c r="L19" s="11"/>
      <c r="M19" s="9"/>
      <c r="N19" s="9"/>
      <c r="O19" s="9"/>
      <c r="Q19" s="2"/>
    </row>
    <row r="20" spans="1:61" ht="12" thickBot="1" x14ac:dyDescent="0.3">
      <c r="B20" s="3">
        <v>102</v>
      </c>
      <c r="C20" s="7"/>
      <c r="F20" s="13"/>
      <c r="G20" s="11"/>
      <c r="H20" s="11"/>
      <c r="I20" s="7"/>
      <c r="J20" s="12"/>
      <c r="K20" s="13"/>
      <c r="L20" s="11"/>
      <c r="M20" s="9"/>
      <c r="N20" s="9"/>
      <c r="O20" s="9"/>
    </row>
    <row r="21" spans="1:61" ht="12" thickBot="1" x14ac:dyDescent="0.3">
      <c r="B21" s="3">
        <v>110</v>
      </c>
      <c r="C21" s="9"/>
      <c r="D21" s="22" t="s">
        <v>13</v>
      </c>
      <c r="E21" s="23" t="s">
        <v>14</v>
      </c>
      <c r="F21" s="23" t="s">
        <v>19</v>
      </c>
      <c r="G21" s="24" t="s">
        <v>20</v>
      </c>
      <c r="H21" s="11"/>
      <c r="I21" s="7"/>
      <c r="J21" s="14"/>
      <c r="K21" s="11"/>
      <c r="L21" s="11"/>
      <c r="M21" s="9"/>
      <c r="N21" s="9"/>
      <c r="O21" s="9"/>
    </row>
    <row r="22" spans="1:61" x14ac:dyDescent="0.25">
      <c r="B22" s="3">
        <v>169</v>
      </c>
      <c r="C22" s="9"/>
      <c r="E22" s="20"/>
      <c r="F22" s="11"/>
      <c r="G22" s="11"/>
      <c r="H22" s="11"/>
      <c r="I22" s="11"/>
      <c r="J22" s="11"/>
      <c r="K22" s="11"/>
      <c r="L22" s="11"/>
      <c r="M22" s="9"/>
      <c r="N22" s="9"/>
      <c r="O22" s="9"/>
    </row>
    <row r="23" spans="1:61" ht="13" x14ac:dyDescent="0.25">
      <c r="B23" s="3">
        <v>170</v>
      </c>
      <c r="C23" s="9"/>
      <c r="D23" s="19">
        <v>8</v>
      </c>
      <c r="E23" s="20">
        <v>54</v>
      </c>
      <c r="F23" s="11">
        <f>COUNTIFS(B14:B33,"&gt;="&amp;D23,B14:B33,"&lt;="&amp;E23)</f>
        <v>4</v>
      </c>
      <c r="G23" s="21">
        <f>F23/COUNT($B$14:$B$33)</f>
        <v>0.2</v>
      </c>
      <c r="I23" s="7"/>
      <c r="J23" s="7"/>
      <c r="K23" s="7"/>
      <c r="L23" s="7"/>
      <c r="M23" s="9"/>
      <c r="N23" s="9"/>
      <c r="O23" s="9"/>
    </row>
    <row r="24" spans="1:61" x14ac:dyDescent="0.25">
      <c r="B24" s="3">
        <v>176</v>
      </c>
      <c r="C24" s="9"/>
      <c r="D24" s="12">
        <f>D23+E15</f>
        <v>54</v>
      </c>
      <c r="E24" s="12">
        <f>54+E15</f>
        <v>100</v>
      </c>
      <c r="F24" s="11">
        <f>COUNTIFS(B15:B34,"&gt;"&amp;D24,B15:B34,"&lt;="&amp;E24)</f>
        <v>2</v>
      </c>
      <c r="G24" s="21">
        <f>F24/COUNT($B$14:$B$33)</f>
        <v>0.1</v>
      </c>
      <c r="I24" s="17"/>
      <c r="J24" s="17"/>
      <c r="K24" s="15"/>
      <c r="L24" s="17"/>
      <c r="M24" s="9"/>
      <c r="N24" s="9"/>
      <c r="O24" s="9"/>
    </row>
    <row r="25" spans="1:61" x14ac:dyDescent="0.25">
      <c r="B25" s="3">
        <v>236</v>
      </c>
      <c r="C25" s="9"/>
      <c r="D25" s="12">
        <f>54+E15</f>
        <v>100</v>
      </c>
      <c r="E25" s="12">
        <v>146</v>
      </c>
      <c r="F25" s="11">
        <f>COUNTIFS(B16:B35,"&gt;"&amp;D25,B16:B35,"&lt;="&amp;E25)</f>
        <v>2</v>
      </c>
      <c r="G25" s="21">
        <f>F25/COUNT($B$14:$B$33)</f>
        <v>0.1</v>
      </c>
      <c r="I25" s="17"/>
      <c r="J25" s="17"/>
      <c r="K25" s="15"/>
      <c r="L25" s="17"/>
      <c r="M25" s="9"/>
      <c r="N25" s="9"/>
      <c r="O25" s="9"/>
    </row>
    <row r="26" spans="1:61" x14ac:dyDescent="0.25">
      <c r="B26" s="3">
        <v>240</v>
      </c>
      <c r="C26" s="9"/>
      <c r="D26" s="12">
        <f>100+46</f>
        <v>146</v>
      </c>
      <c r="E26" s="12">
        <v>192</v>
      </c>
      <c r="F26" s="11">
        <f>COUNTIFS(B17:B36,"&gt;"&amp;D26,B17:B36,"&lt;="&amp;E26)</f>
        <v>3</v>
      </c>
      <c r="G26" s="21">
        <f>F26/COUNT($B$14:$B$33)</f>
        <v>0.15</v>
      </c>
      <c r="I26" s="17"/>
      <c r="J26" s="17"/>
      <c r="K26" s="15"/>
      <c r="L26" s="17"/>
      <c r="M26" s="9"/>
      <c r="N26" s="9"/>
      <c r="O26" s="9"/>
    </row>
    <row r="27" spans="1:61" x14ac:dyDescent="0.25">
      <c r="B27" s="3">
        <v>241</v>
      </c>
      <c r="C27" s="9"/>
      <c r="D27" s="12">
        <f>146+46</f>
        <v>192</v>
      </c>
      <c r="E27" s="12">
        <v>238</v>
      </c>
      <c r="F27" s="11">
        <f>COUNTIFS(B18:B37,"&gt;"&amp;D27,B18:B37,"&lt;="&amp;E27)</f>
        <v>1</v>
      </c>
      <c r="G27" s="21">
        <f>F27/COUNT($B$14:$B$33)</f>
        <v>0.05</v>
      </c>
      <c r="I27" s="17"/>
      <c r="J27" s="17"/>
      <c r="K27" s="15"/>
      <c r="L27" s="17"/>
      <c r="M27" s="9"/>
      <c r="N27" s="9"/>
      <c r="O27" s="9"/>
    </row>
    <row r="28" spans="1:61" ht="12" thickBot="1" x14ac:dyDescent="0.3">
      <c r="B28" s="3">
        <v>242</v>
      </c>
      <c r="C28" s="9"/>
      <c r="D28" s="12">
        <f>192+46</f>
        <v>238</v>
      </c>
      <c r="E28" s="12">
        <v>284</v>
      </c>
      <c r="F28" s="11">
        <f>COUNTIFS(B19:B38,"&gt;"&amp;D28,B19:B38,"&lt;="&amp;E28)</f>
        <v>8</v>
      </c>
      <c r="G28" s="21">
        <f>F28/COUNT($B$14:$B$33)</f>
        <v>0.4</v>
      </c>
      <c r="I28" s="17"/>
      <c r="J28" s="17"/>
      <c r="K28" s="15"/>
      <c r="L28" s="17"/>
      <c r="M28" s="9"/>
      <c r="N28" s="9"/>
      <c r="O28" s="9"/>
    </row>
    <row r="29" spans="1:61" ht="12" thickBot="1" x14ac:dyDescent="0.3">
      <c r="B29" s="3">
        <v>255</v>
      </c>
      <c r="C29" s="9"/>
      <c r="D29" s="25" t="s">
        <v>21</v>
      </c>
      <c r="E29" s="26"/>
      <c r="F29" s="23">
        <f>SUM(F23:F28)</f>
        <v>20</v>
      </c>
      <c r="G29" s="27">
        <v>1</v>
      </c>
      <c r="H29" s="11"/>
      <c r="I29" s="17"/>
      <c r="J29" s="17"/>
      <c r="K29" s="15"/>
      <c r="L29" s="17"/>
      <c r="M29" s="9"/>
      <c r="N29" s="9"/>
      <c r="O29" s="9"/>
    </row>
    <row r="30" spans="1:61" ht="12" thickBot="1" x14ac:dyDescent="0.3">
      <c r="B30" s="3">
        <v>262</v>
      </c>
      <c r="C30" s="9"/>
      <c r="D30" s="36"/>
      <c r="E30" s="35"/>
      <c r="F30" s="32"/>
      <c r="G30" s="32"/>
      <c r="H30" s="36"/>
      <c r="I30" s="35"/>
      <c r="J30" s="32"/>
      <c r="K30" s="32"/>
      <c r="L30" s="36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</row>
    <row r="31" spans="1:61" s="31" customFormat="1" ht="12" thickBot="1" x14ac:dyDescent="0.3">
      <c r="A31" s="9"/>
      <c r="B31" s="9">
        <v>276</v>
      </c>
      <c r="C31" s="9"/>
      <c r="D31" s="37" t="s">
        <v>23</v>
      </c>
      <c r="E31" s="16"/>
      <c r="F31" s="11"/>
      <c r="G31" s="11"/>
      <c r="H31" s="1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</row>
    <row r="32" spans="1:61" x14ac:dyDescent="0.25">
      <c r="B32" s="3">
        <v>279</v>
      </c>
      <c r="C32" s="9"/>
      <c r="D32" s="15"/>
      <c r="E32" s="16"/>
      <c r="F32" s="11"/>
      <c r="G32" s="11"/>
      <c r="H32" s="1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</row>
    <row r="33" spans="2:15" x14ac:dyDescent="0.25">
      <c r="B33" s="3">
        <v>282</v>
      </c>
      <c r="C33" s="9"/>
      <c r="D33" s="38" t="s">
        <v>25</v>
      </c>
      <c r="E33" s="38"/>
      <c r="F33" s="13"/>
      <c r="G33" s="11"/>
      <c r="H33" s="11"/>
      <c r="I33" s="9"/>
      <c r="J33" s="9"/>
      <c r="K33" s="9"/>
      <c r="L33" s="9"/>
      <c r="M33" s="9"/>
      <c r="N33" s="9"/>
      <c r="O33" s="9"/>
    </row>
    <row r="34" spans="2:15" ht="12" thickBot="1" x14ac:dyDescent="0.3">
      <c r="C34" s="9"/>
      <c r="F34" s="13"/>
      <c r="G34" s="11"/>
      <c r="H34" s="11"/>
      <c r="I34" s="9"/>
      <c r="J34" s="9"/>
      <c r="K34" s="9"/>
      <c r="L34" s="9"/>
      <c r="M34" s="9"/>
      <c r="N34" s="9"/>
      <c r="O34" s="9"/>
    </row>
    <row r="35" spans="2:15" ht="12" thickBot="1" x14ac:dyDescent="0.3">
      <c r="C35" s="9"/>
      <c r="D35" s="22" t="s">
        <v>13</v>
      </c>
      <c r="E35" s="23" t="s">
        <v>14</v>
      </c>
      <c r="F35" s="23" t="s">
        <v>19</v>
      </c>
      <c r="G35" s="24" t="s">
        <v>20</v>
      </c>
      <c r="H35" s="11"/>
      <c r="I35" s="9"/>
      <c r="J35" s="9"/>
      <c r="K35" s="9"/>
      <c r="L35" s="9"/>
      <c r="M35" s="9"/>
      <c r="N35" s="9"/>
      <c r="O35" s="9"/>
    </row>
    <row r="36" spans="2:15" x14ac:dyDescent="0.25">
      <c r="C36" s="9"/>
      <c r="D36" s="9"/>
      <c r="E36" s="11"/>
      <c r="F36" s="11"/>
      <c r="G36" s="11"/>
      <c r="I36" s="9"/>
      <c r="J36" s="9"/>
      <c r="K36" s="9"/>
      <c r="L36" s="9"/>
      <c r="M36" s="9"/>
      <c r="N36" s="9"/>
      <c r="O36" s="9"/>
    </row>
    <row r="37" spans="2:15" x14ac:dyDescent="0.25">
      <c r="C37" s="9"/>
      <c r="D37" s="29">
        <v>8</v>
      </c>
      <c r="E37" s="30">
        <f>D37+$E$14</f>
        <v>53.666666666666664</v>
      </c>
      <c r="F37" s="11">
        <f>COUNTIFS($B$14:$B$33,"&gt;="&amp;D37,$B$14:$B$33,"&lt;="&amp;E37)</f>
        <v>3</v>
      </c>
      <c r="G37" s="11">
        <f>F37/COUNT($B$14:$B$33)</f>
        <v>0.15</v>
      </c>
      <c r="I37" s="9"/>
      <c r="J37" s="9"/>
      <c r="K37" s="9"/>
      <c r="L37" s="9"/>
      <c r="M37" s="9"/>
      <c r="N37" s="9"/>
      <c r="O37" s="9"/>
    </row>
    <row r="38" spans="2:15" x14ac:dyDescent="0.25">
      <c r="C38" s="9"/>
      <c r="D38" s="29">
        <f>D37+$E$14</f>
        <v>53.666666666666664</v>
      </c>
      <c r="E38" s="30">
        <f t="shared" ref="E38:E42" si="0">D38+$E$14</f>
        <v>99.333333333333329</v>
      </c>
      <c r="F38" s="11">
        <f>COUNTIFS($B$14:$B$33,"&gt;="&amp;D38,$B$14:$B$33,"&lt;="&amp;E38)</f>
        <v>3</v>
      </c>
      <c r="G38" s="11">
        <f>F38/COUNT($B$14:$B$33)</f>
        <v>0.15</v>
      </c>
      <c r="I38" s="9"/>
      <c r="J38" s="9"/>
      <c r="K38" s="9"/>
      <c r="L38" s="9"/>
      <c r="M38" s="9"/>
      <c r="N38" s="9"/>
      <c r="O38" s="9"/>
    </row>
    <row r="39" spans="2:15" x14ac:dyDescent="0.25">
      <c r="D39" s="29">
        <f>D38+$E$14</f>
        <v>99.333333333333329</v>
      </c>
      <c r="E39" s="30">
        <f t="shared" si="0"/>
        <v>145</v>
      </c>
      <c r="F39" s="11">
        <f>COUNTIFS($B$14:$B$33,"&gt;="&amp;D39,$B$14:$B$33,"&lt;="&amp;E39)</f>
        <v>2</v>
      </c>
      <c r="G39" s="11">
        <f>F39/COUNT($B$14:$B$33)</f>
        <v>0.1</v>
      </c>
      <c r="I39" s="9"/>
      <c r="J39" s="9"/>
      <c r="K39" s="9"/>
      <c r="L39" s="9"/>
      <c r="M39" s="9"/>
      <c r="N39" s="9"/>
      <c r="O39" s="9"/>
    </row>
    <row r="40" spans="2:15" x14ac:dyDescent="0.25">
      <c r="D40" s="29">
        <f>D39+$E$14</f>
        <v>145</v>
      </c>
      <c r="E40" s="30">
        <f>D40+$E$14</f>
        <v>190.66666666666666</v>
      </c>
      <c r="F40" s="11">
        <f>COUNTIFS($B$14:$B$33,"&gt;="&amp;D40,$B$14:$B$33,"&lt;="&amp;E40)</f>
        <v>3</v>
      </c>
      <c r="G40" s="11">
        <f>F40/COUNT($B$14:$B$33)</f>
        <v>0.15</v>
      </c>
      <c r="I40" s="9"/>
      <c r="J40" s="9"/>
      <c r="K40" s="9"/>
      <c r="L40" s="9"/>
      <c r="M40" s="9"/>
      <c r="N40" s="9"/>
      <c r="O40" s="9"/>
    </row>
    <row r="41" spans="2:15" x14ac:dyDescent="0.25">
      <c r="D41" s="29">
        <f>D40+$E$14</f>
        <v>190.66666666666666</v>
      </c>
      <c r="E41" s="30">
        <f t="shared" si="0"/>
        <v>236.33333333333331</v>
      </c>
      <c r="F41" s="11">
        <f>COUNTIFS($B$14:$B$33,"&gt;="&amp;D41,$B$14:$B$33,"&lt;="&amp;E41)</f>
        <v>1</v>
      </c>
      <c r="G41" s="11">
        <f>F41/COUNT($B$14:$B$33)</f>
        <v>0.05</v>
      </c>
      <c r="I41" s="9"/>
      <c r="J41" s="9"/>
      <c r="K41" s="9"/>
      <c r="L41" s="9"/>
      <c r="M41" s="9"/>
      <c r="N41" s="9"/>
      <c r="O41" s="9"/>
    </row>
    <row r="42" spans="2:15" x14ac:dyDescent="0.25">
      <c r="D42" s="29">
        <f>D41+$E$14</f>
        <v>236.33333333333331</v>
      </c>
      <c r="E42" s="30">
        <f t="shared" si="0"/>
        <v>282</v>
      </c>
      <c r="F42" s="11">
        <f>COUNTIFS($B$14:$B$33,"&gt;="&amp;D42,$B$14:$B$33,"&lt;="&amp;E42)</f>
        <v>8</v>
      </c>
      <c r="G42" s="11">
        <f>F42/COUNT($B$14:$B$33)</f>
        <v>0.4</v>
      </c>
      <c r="H42" s="11"/>
      <c r="I42" s="9"/>
      <c r="J42" s="9"/>
      <c r="K42" s="9"/>
      <c r="L42" s="9"/>
      <c r="M42" s="9"/>
      <c r="N42" s="9"/>
      <c r="O42" s="9"/>
    </row>
    <row r="43" spans="2:15" x14ac:dyDescent="0.25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2:15" x14ac:dyDescent="0.25">
      <c r="D44" s="9"/>
      <c r="E44" s="18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2:15" x14ac:dyDescent="0.25">
      <c r="D45" s="9"/>
      <c r="E45" s="18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2:15" x14ac:dyDescent="0.25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  <row r="47" spans="2:15" x14ac:dyDescent="0.25">
      <c r="D47" s="9"/>
      <c r="E47" s="11"/>
      <c r="F47" s="11"/>
      <c r="G47" s="11"/>
      <c r="H47" s="11"/>
      <c r="I47" s="9"/>
      <c r="J47" s="9"/>
      <c r="K47" s="9"/>
      <c r="L47" s="9"/>
      <c r="M47" s="9"/>
      <c r="N47" s="9"/>
      <c r="O47" s="9"/>
    </row>
    <row r="48" spans="2:15" x14ac:dyDescent="0.25">
      <c r="D48" s="9"/>
      <c r="E48" s="11"/>
    </row>
    <row r="49" spans="4:5" x14ac:dyDescent="0.25">
      <c r="D49" s="9"/>
      <c r="E49" s="11"/>
    </row>
    <row r="50" spans="4:5" x14ac:dyDescent="0.25">
      <c r="D50" s="9"/>
      <c r="E50" s="11"/>
    </row>
    <row r="51" spans="4:5" x14ac:dyDescent="0.25">
      <c r="D51" s="9"/>
      <c r="E51" s="11"/>
    </row>
    <row r="52" spans="4:5" x14ac:dyDescent="0.25">
      <c r="D52" s="9"/>
      <c r="E52" s="11"/>
    </row>
    <row r="53" spans="4:5" x14ac:dyDescent="0.25">
      <c r="E53" s="11"/>
    </row>
  </sheetData>
  <sortState ref="B13:B32">
    <sortCondition ref="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</cp:lastModifiedBy>
  <cp:lastPrinted>2021-08-05T19:49:26Z</cp:lastPrinted>
  <dcterms:created xsi:type="dcterms:W3CDTF">2017-04-19T06:27:11Z</dcterms:created>
  <dcterms:modified xsi:type="dcterms:W3CDTF">2021-08-05T19:53:07Z</dcterms:modified>
</cp:coreProperties>
</file>