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tonio\Desktop\МОПТИМ\LR1\"/>
    </mc:Choice>
  </mc:AlternateContent>
  <bookViews>
    <workbookView xWindow="0" yWindow="0" windowWidth="25200" windowHeight="11985" firstSheet="3" activeTab="6"/>
  </bookViews>
  <sheets>
    <sheet name="Отчет о результатах 1" sheetId="4" state="hidden" r:id="rId1"/>
    <sheet name="Отчет об устойчивости 1" sheetId="5" state="hidden" r:id="rId2"/>
    <sheet name="Отчет о пределах 1" sheetId="6" state="hidden" r:id="rId3"/>
    <sheet name="Отчет о результатах 2" sheetId="10" r:id="rId4"/>
    <sheet name="Отчет об устойчивости 2" sheetId="11" r:id="rId5"/>
    <sheet name="Отчет о пределах 2" sheetId="12" r:id="rId6"/>
    <sheet name="Лист1" sheetId="1" r:id="rId7"/>
    <sheet name="Лист2" sheetId="2" state="hidden" r:id="rId8"/>
    <sheet name="Лист3" sheetId="3" state="hidden" r:id="rId9"/>
  </sheets>
  <definedNames>
    <definedName name="solver_adj" localSheetId="6" hidden="1">Лист1!$B$3:$C$3</definedName>
    <definedName name="solver_cvg" localSheetId="6" hidden="1">0.0001</definedName>
    <definedName name="solver_drv" localSheetId="6" hidden="1">1</definedName>
    <definedName name="solver_eng" localSheetId="6" hidden="1">2</definedName>
    <definedName name="solver_est" localSheetId="6" hidden="1">1</definedName>
    <definedName name="solver_itr" localSheetId="6" hidden="1">2147483647</definedName>
    <definedName name="solver_lhs1" localSheetId="6" hidden="1">Лист1!$D$6:$D$8</definedName>
    <definedName name="solver_lhs2" localSheetId="6" hidden="1">Лист1!$D$8</definedName>
    <definedName name="solver_lhs3" localSheetId="6" hidden="1">Лист1!$D$8</definedName>
    <definedName name="solver_mip" localSheetId="6" hidden="1">2147483647</definedName>
    <definedName name="solver_mni" localSheetId="6" hidden="1">30</definedName>
    <definedName name="solver_mrt" localSheetId="6" hidden="1">0.075</definedName>
    <definedName name="solver_msl" localSheetId="6" hidden="1">2</definedName>
    <definedName name="solver_neg" localSheetId="6" hidden="1">1</definedName>
    <definedName name="solver_nod" localSheetId="6" hidden="1">2147483647</definedName>
    <definedName name="solver_num" localSheetId="6" hidden="1">1</definedName>
    <definedName name="solver_nwt" localSheetId="6" hidden="1">1</definedName>
    <definedName name="solver_opt" localSheetId="6" hidden="1">Лист1!$D$2</definedName>
    <definedName name="solver_pre" localSheetId="6" hidden="1">0.000001</definedName>
    <definedName name="solver_rbv" localSheetId="6" hidden="1">1</definedName>
    <definedName name="solver_rel1" localSheetId="6" hidden="1">1</definedName>
    <definedName name="solver_rel2" localSheetId="6" hidden="1">3</definedName>
    <definedName name="solver_rel3" localSheetId="6" hidden="1">3</definedName>
    <definedName name="solver_rhs1" localSheetId="6" hidden="1">Лист1!$F$6:$F$8</definedName>
    <definedName name="solver_rhs2" localSheetId="6" hidden="1">Лист1!$F$8</definedName>
    <definedName name="solver_rhs3" localSheetId="6" hidden="1">Лист1!$F$8</definedName>
    <definedName name="solver_rlx" localSheetId="6" hidden="1">2</definedName>
    <definedName name="solver_rsd" localSheetId="6" hidden="1">0</definedName>
    <definedName name="solver_scl" localSheetId="6" hidden="1">1</definedName>
    <definedName name="solver_sho" localSheetId="6" hidden="1">2</definedName>
    <definedName name="solver_sho" localSheetId="2" hidden="1">2</definedName>
    <definedName name="solver_sho" localSheetId="5" hidden="1">2</definedName>
    <definedName name="solver_ssz" localSheetId="6" hidden="1">100</definedName>
    <definedName name="solver_tim" localSheetId="6" hidden="1">2147483647</definedName>
    <definedName name="solver_tol" localSheetId="6" hidden="1">0.01</definedName>
    <definedName name="solver_typ" localSheetId="6" hidden="1">1</definedName>
    <definedName name="solver_val" localSheetId="6" hidden="1">0</definedName>
    <definedName name="solver_ver" localSheetId="6" hidden="1">3</definedName>
  </definedNames>
  <calcPr calcId="162913"/>
</workbook>
</file>

<file path=xl/calcChain.xml><?xml version="1.0" encoding="utf-8"?>
<calcChain xmlns="http://schemas.openxmlformats.org/spreadsheetml/2006/main">
  <c r="C2" i="1" l="1"/>
  <c r="B2" i="1"/>
  <c r="D7" i="1"/>
  <c r="D8" i="1"/>
  <c r="D6" i="1"/>
  <c r="D2" i="1"/>
</calcChain>
</file>

<file path=xl/sharedStrings.xml><?xml version="1.0" encoding="utf-8"?>
<sst xmlns="http://schemas.openxmlformats.org/spreadsheetml/2006/main" count="254" uniqueCount="94">
  <si>
    <t>Коэф.ЦФ</t>
  </si>
  <si>
    <t>Значение</t>
  </si>
  <si>
    <t>Microsoft Excel 14.0 Отчет о результатах</t>
  </si>
  <si>
    <t>Лист: [Книга1]Лист1</t>
  </si>
  <si>
    <t>Отчет создан: 12.09.2016 20:02:35</t>
  </si>
  <si>
    <t>Результат: Решение найдено. Все ограничения и условия оптимальности выполнены.</t>
  </si>
  <si>
    <t>Модуль поиска решения</t>
  </si>
  <si>
    <t>Модуль: Поиск решения линейных задач симплекс-методом</t>
  </si>
  <si>
    <t>Время решения: 0 секунд.</t>
  </si>
  <si>
    <t>Число итераций: 0 Число подзадач: 0</t>
  </si>
  <si>
    <t>Параметры поиска решения</t>
  </si>
  <si>
    <t>Максимальное время Без пределов,  Число итераций Без пределов, Precision 0,000001, Использовать автоматическое масштабирование</t>
  </si>
  <si>
    <t>Максимальное число подзадач Без пределов, Максимальное число целочисленных решений Без пределов, Целочисленное отклонение 1%, Считать неотрицательными</t>
  </si>
  <si>
    <t>Ячейка целевой функции (Максимум)</t>
  </si>
  <si>
    <t>Ячейка</t>
  </si>
  <si>
    <t>Имя</t>
  </si>
  <si>
    <t>Исходное значение</t>
  </si>
  <si>
    <t>Окончательное значение</t>
  </si>
  <si>
    <t>Ячейки переменных</t>
  </si>
  <si>
    <t>Целочисленное</t>
  </si>
  <si>
    <t>Ограничения</t>
  </si>
  <si>
    <t>Значение ячейки</t>
  </si>
  <si>
    <t>Формула</t>
  </si>
  <si>
    <t>Состояние</t>
  </si>
  <si>
    <t>Допуск</t>
  </si>
  <si>
    <t>$F$2</t>
  </si>
  <si>
    <t>$G$4</t>
  </si>
  <si>
    <t>Продолжить</t>
  </si>
  <si>
    <t>$G$5</t>
  </si>
  <si>
    <t>$G$6</t>
  </si>
  <si>
    <t>$F$4</t>
  </si>
  <si>
    <t>$F$4&lt;=$G$4</t>
  </si>
  <si>
    <t>Привязка</t>
  </si>
  <si>
    <t>$F$5</t>
  </si>
  <si>
    <t>$F$5&lt;=$G$5</t>
  </si>
  <si>
    <t>$F$6</t>
  </si>
  <si>
    <t>$F$6&lt;=$G$6</t>
  </si>
  <si>
    <t>Microsoft Excel 14.0 Отчет об устойчивости</t>
  </si>
  <si>
    <t>Отчет создан: 12.09.2016 20:02:36</t>
  </si>
  <si>
    <t>Окончательное</t>
  </si>
  <si>
    <t>Приведенн.</t>
  </si>
  <si>
    <t>Стоимость</t>
  </si>
  <si>
    <t>Целевая функция</t>
  </si>
  <si>
    <t>Коэффициент</t>
  </si>
  <si>
    <t>Допустимое</t>
  </si>
  <si>
    <t>Увеличение</t>
  </si>
  <si>
    <t>Уменьшение</t>
  </si>
  <si>
    <t>Тень</t>
  </si>
  <si>
    <t>Цена</t>
  </si>
  <si>
    <t>Ограничение</t>
  </si>
  <si>
    <t>Правая сторона</t>
  </si>
  <si>
    <t>Переменная</t>
  </si>
  <si>
    <t>Нижний</t>
  </si>
  <si>
    <t>Предел</t>
  </si>
  <si>
    <t>Результат</t>
  </si>
  <si>
    <t>Верхний</t>
  </si>
  <si>
    <t>#Н/Д</t>
  </si>
  <si>
    <t>$B$3</t>
  </si>
  <si>
    <t>$C$3</t>
  </si>
  <si>
    <t>$D$3</t>
  </si>
  <si>
    <t>$E$3</t>
  </si>
  <si>
    <t>Без привязки</t>
  </si>
  <si>
    <t>Значение переменной</t>
  </si>
  <si>
    <t>Вид</t>
  </si>
  <si>
    <t>Лев. ч.</t>
  </si>
  <si>
    <t>Прав. ч.</t>
  </si>
  <si>
    <t>F</t>
  </si>
  <si>
    <t>Знак</t>
  </si>
  <si>
    <t>≤</t>
  </si>
  <si>
    <t>Зерновые</t>
  </si>
  <si>
    <t>Овощные</t>
  </si>
  <si>
    <t>Удобрения</t>
  </si>
  <si>
    <t>Человеко-часы</t>
  </si>
  <si>
    <t>Пашня</t>
  </si>
  <si>
    <t>Коэффициенты Цены</t>
  </si>
  <si>
    <t>Microsoft Excel 16.0 Отчет о результатах</t>
  </si>
  <si>
    <t>Лист: [Part1.xlsx]Лист1</t>
  </si>
  <si>
    <t>Отчет создан: 04.12.2016 22:17:23</t>
  </si>
  <si>
    <t>Модуль: Поиск решения лин. задач симплекс-методом</t>
  </si>
  <si>
    <t>Число итераций: 2 Число подзадач: 0</t>
  </si>
  <si>
    <t>Коэффициенты Цены F</t>
  </si>
  <si>
    <t>Значение переменной Зерновые</t>
  </si>
  <si>
    <t>Значение переменной Овощные</t>
  </si>
  <si>
    <t>Удобрения Лев. ч.</t>
  </si>
  <si>
    <t>$F$6&lt;=$H$6</t>
  </si>
  <si>
    <t>$F$7</t>
  </si>
  <si>
    <t>Человеко-часы Лев. ч.</t>
  </si>
  <si>
    <t>$F$7&lt;=$H$7</t>
  </si>
  <si>
    <t>$F$8</t>
  </si>
  <si>
    <t>Пашня Лев. ч.</t>
  </si>
  <si>
    <t>$F$8&lt;=$H$8</t>
  </si>
  <si>
    <t>Microsoft Excel 16.0 Отчет об устойчивости</t>
  </si>
  <si>
    <t>Microsoft Excel 16.0 Отчет о пределах</t>
  </si>
  <si>
    <t>Отчет создан: 04.12.2016 22:17:24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</si>
</sst>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indexed="18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b/>
      <sz val="11"/>
      <color indexed="18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0" fillId="0" borderId="4" xfId="0" applyFill="1" applyBorder="1" applyAlignment="1"/>
    <xf numFmtId="0" fontId="2" fillId="0" borderId="3" xfId="0" applyFont="1" applyFill="1" applyBorder="1" applyAlignment="1">
      <alignment horizontal="center"/>
    </xf>
    <xf numFmtId="0" fontId="0" fillId="0" borderId="5" xfId="0" applyFill="1" applyBorder="1" applyAlignment="1"/>
    <xf numFmtId="0" fontId="0" fillId="0" borderId="4" xfId="0" applyNumberFormat="1" applyFill="1" applyBorder="1" applyAlignment="1"/>
    <xf numFmtId="0" fontId="0" fillId="0" borderId="5" xfId="0" applyNumberFormat="1" applyFill="1" applyBorder="1" applyAlignment="1"/>
    <xf numFmtId="0" fontId="2" fillId="0" borderId="1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0" fillId="0" borderId="6" xfId="0" applyBorder="1"/>
    <xf numFmtId="0" fontId="0" fillId="0" borderId="6" xfId="0" applyBorder="1" applyAlignment="1"/>
    <xf numFmtId="0" fontId="3" fillId="0" borderId="6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showGridLines="0" workbookViewId="0"/>
  </sheetViews>
  <sheetFormatPr defaultRowHeight="15" x14ac:dyDescent="0.25"/>
  <cols>
    <col min="1" max="1" width="2.28515625" customWidth="1"/>
    <col min="2" max="2" width="7.28515625" customWidth="1"/>
    <col min="3" max="3" width="8.7109375" bestFit="1" customWidth="1"/>
    <col min="4" max="4" width="18.42578125" bestFit="1" customWidth="1"/>
    <col min="5" max="5" width="23.5703125" bestFit="1" customWidth="1"/>
    <col min="6" max="6" width="14.85546875" bestFit="1" customWidth="1"/>
    <col min="7" max="7" width="7.42578125" customWidth="1"/>
  </cols>
  <sheetData>
    <row r="1" spans="1:5" x14ac:dyDescent="0.25">
      <c r="A1" s="1" t="s">
        <v>2</v>
      </c>
    </row>
    <row r="2" spans="1:5" x14ac:dyDescent="0.25">
      <c r="A2" s="1" t="s">
        <v>3</v>
      </c>
    </row>
    <row r="3" spans="1:5" x14ac:dyDescent="0.25">
      <c r="A3" s="1" t="s">
        <v>4</v>
      </c>
    </row>
    <row r="4" spans="1:5" x14ac:dyDescent="0.25">
      <c r="A4" s="1" t="s">
        <v>5</v>
      </c>
    </row>
    <row r="5" spans="1:5" x14ac:dyDescent="0.25">
      <c r="A5" s="1" t="s">
        <v>6</v>
      </c>
    </row>
    <row r="6" spans="1:5" x14ac:dyDescent="0.25">
      <c r="A6" s="1"/>
      <c r="B6" t="s">
        <v>7</v>
      </c>
    </row>
    <row r="7" spans="1:5" x14ac:dyDescent="0.25">
      <c r="A7" s="1"/>
      <c r="B7" t="s">
        <v>8</v>
      </c>
    </row>
    <row r="8" spans="1:5" x14ac:dyDescent="0.25">
      <c r="A8" s="1"/>
      <c r="B8" t="s">
        <v>9</v>
      </c>
    </row>
    <row r="9" spans="1:5" x14ac:dyDescent="0.25">
      <c r="A9" s="1" t="s">
        <v>10</v>
      </c>
    </row>
    <row r="10" spans="1:5" x14ac:dyDescent="0.25">
      <c r="B10" t="s">
        <v>11</v>
      </c>
    </row>
    <row r="11" spans="1:5" x14ac:dyDescent="0.25">
      <c r="B11" t="s">
        <v>12</v>
      </c>
    </row>
    <row r="14" spans="1:5" ht="15.75" thickBot="1" x14ac:dyDescent="0.3">
      <c r="A14" t="s">
        <v>13</v>
      </c>
    </row>
    <row r="15" spans="1:5" ht="15.75" thickBot="1" x14ac:dyDescent="0.3">
      <c r="B15" s="3" t="s">
        <v>14</v>
      </c>
      <c r="C15" s="3" t="s">
        <v>15</v>
      </c>
      <c r="D15" s="3" t="s">
        <v>16</v>
      </c>
      <c r="E15" s="3" t="s">
        <v>17</v>
      </c>
    </row>
    <row r="16" spans="1:5" ht="15.75" thickBot="1" x14ac:dyDescent="0.3">
      <c r="B16" s="2" t="s">
        <v>25</v>
      </c>
      <c r="C16" s="2" t="s">
        <v>0</v>
      </c>
      <c r="D16" s="5">
        <v>0</v>
      </c>
      <c r="E16" s="5">
        <v>0</v>
      </c>
    </row>
    <row r="19" spans="1:7" ht="15.75" thickBot="1" x14ac:dyDescent="0.3">
      <c r="A19" t="s">
        <v>18</v>
      </c>
    </row>
    <row r="20" spans="1:7" ht="15.75" thickBot="1" x14ac:dyDescent="0.3">
      <c r="B20" s="3" t="s">
        <v>14</v>
      </c>
      <c r="C20" s="3" t="s">
        <v>15</v>
      </c>
      <c r="D20" s="3" t="s">
        <v>16</v>
      </c>
      <c r="E20" s="3" t="s">
        <v>17</v>
      </c>
      <c r="F20" s="3" t="s">
        <v>19</v>
      </c>
    </row>
    <row r="21" spans="1:7" x14ac:dyDescent="0.25">
      <c r="B21" s="4" t="s">
        <v>26</v>
      </c>
      <c r="C21" s="4"/>
      <c r="D21" s="6">
        <v>1000</v>
      </c>
      <c r="E21" s="6">
        <v>0</v>
      </c>
      <c r="F21" s="4" t="s">
        <v>27</v>
      </c>
    </row>
    <row r="22" spans="1:7" x14ac:dyDescent="0.25">
      <c r="B22" s="4" t="s">
        <v>28</v>
      </c>
      <c r="C22" s="4"/>
      <c r="D22" s="6">
        <v>500</v>
      </c>
      <c r="E22" s="6">
        <v>0</v>
      </c>
      <c r="F22" s="4" t="s">
        <v>27</v>
      </c>
    </row>
    <row r="23" spans="1:7" ht="15.75" thickBot="1" x14ac:dyDescent="0.3">
      <c r="B23" s="2" t="s">
        <v>29</v>
      </c>
      <c r="C23" s="2"/>
      <c r="D23" s="5">
        <v>1200</v>
      </c>
      <c r="E23" s="5">
        <v>0</v>
      </c>
      <c r="F23" s="2" t="s">
        <v>27</v>
      </c>
    </row>
    <row r="26" spans="1:7" ht="15.75" thickBot="1" x14ac:dyDescent="0.3">
      <c r="A26" t="s">
        <v>20</v>
      </c>
    </row>
    <row r="27" spans="1:7" ht="15.75" thickBot="1" x14ac:dyDescent="0.3">
      <c r="B27" s="3" t="s">
        <v>14</v>
      </c>
      <c r="C27" s="3" t="s">
        <v>15</v>
      </c>
      <c r="D27" s="3" t="s">
        <v>21</v>
      </c>
      <c r="E27" s="3" t="s">
        <v>22</v>
      </c>
      <c r="F27" s="3" t="s">
        <v>23</v>
      </c>
      <c r="G27" s="3" t="s">
        <v>24</v>
      </c>
    </row>
    <row r="28" spans="1:7" x14ac:dyDescent="0.25">
      <c r="B28" s="4" t="s">
        <v>30</v>
      </c>
      <c r="C28" s="4"/>
      <c r="D28" s="6">
        <v>0</v>
      </c>
      <c r="E28" s="4" t="s">
        <v>31</v>
      </c>
      <c r="F28" s="4" t="s">
        <v>32</v>
      </c>
      <c r="G28" s="4">
        <v>0</v>
      </c>
    </row>
    <row r="29" spans="1:7" x14ac:dyDescent="0.25">
      <c r="B29" s="4" t="s">
        <v>33</v>
      </c>
      <c r="C29" s="4"/>
      <c r="D29" s="6">
        <v>0</v>
      </c>
      <c r="E29" s="4" t="s">
        <v>34</v>
      </c>
      <c r="F29" s="4" t="s">
        <v>32</v>
      </c>
      <c r="G29" s="4">
        <v>0</v>
      </c>
    </row>
    <row r="30" spans="1:7" ht="15.75" thickBot="1" x14ac:dyDescent="0.3">
      <c r="B30" s="2" t="s">
        <v>35</v>
      </c>
      <c r="C30" s="2"/>
      <c r="D30" s="5">
        <v>0</v>
      </c>
      <c r="E30" s="2" t="s">
        <v>36</v>
      </c>
      <c r="F30" s="2" t="s">
        <v>32</v>
      </c>
      <c r="G30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showGridLines="0" workbookViewId="0"/>
  </sheetViews>
  <sheetFormatPr defaultRowHeight="15" x14ac:dyDescent="0.25"/>
  <cols>
    <col min="1" max="1" width="2.28515625" customWidth="1"/>
    <col min="2" max="2" width="7.28515625" customWidth="1"/>
    <col min="3" max="3" width="4.7109375" customWidth="1"/>
    <col min="4" max="4" width="14.7109375" bestFit="1" customWidth="1"/>
    <col min="5" max="5" width="11.28515625" bestFit="1" customWidth="1"/>
    <col min="6" max="6" width="16.5703125" bestFit="1" customWidth="1"/>
    <col min="7" max="7" width="11.85546875" bestFit="1" customWidth="1"/>
    <col min="8" max="8" width="12.42578125" bestFit="1" customWidth="1"/>
  </cols>
  <sheetData>
    <row r="1" spans="1:8" x14ac:dyDescent="0.25">
      <c r="A1" s="1" t="s">
        <v>37</v>
      </c>
    </row>
    <row r="2" spans="1:8" x14ac:dyDescent="0.25">
      <c r="A2" s="1" t="s">
        <v>3</v>
      </c>
    </row>
    <row r="3" spans="1:8" x14ac:dyDescent="0.25">
      <c r="A3" s="1" t="s">
        <v>38</v>
      </c>
    </row>
    <row r="6" spans="1:8" ht="15.75" thickBot="1" x14ac:dyDescent="0.3">
      <c r="A6" t="s">
        <v>18</v>
      </c>
    </row>
    <row r="7" spans="1:8" x14ac:dyDescent="0.25">
      <c r="B7" s="7"/>
      <c r="C7" s="7"/>
      <c r="D7" s="7" t="s">
        <v>39</v>
      </c>
      <c r="E7" s="7" t="s">
        <v>40</v>
      </c>
      <c r="F7" s="7" t="s">
        <v>42</v>
      </c>
      <c r="G7" s="7" t="s">
        <v>44</v>
      </c>
      <c r="H7" s="7" t="s">
        <v>44</v>
      </c>
    </row>
    <row r="8" spans="1:8" ht="15.75" thickBot="1" x14ac:dyDescent="0.3">
      <c r="B8" s="8" t="s">
        <v>14</v>
      </c>
      <c r="C8" s="8" t="s">
        <v>15</v>
      </c>
      <c r="D8" s="8" t="s">
        <v>1</v>
      </c>
      <c r="E8" s="8" t="s">
        <v>41</v>
      </c>
      <c r="F8" s="8" t="s">
        <v>43</v>
      </c>
      <c r="G8" s="8" t="s">
        <v>45</v>
      </c>
      <c r="H8" s="8" t="s">
        <v>46</v>
      </c>
    </row>
    <row r="9" spans="1:8" x14ac:dyDescent="0.25">
      <c r="B9" s="4" t="s">
        <v>26</v>
      </c>
      <c r="C9" s="4"/>
      <c r="D9" s="4">
        <v>0</v>
      </c>
      <c r="E9" s="4">
        <v>0</v>
      </c>
      <c r="F9" s="4">
        <v>0</v>
      </c>
      <c r="G9" s="4">
        <v>0</v>
      </c>
      <c r="H9" s="4">
        <v>1E+30</v>
      </c>
    </row>
    <row r="10" spans="1:8" x14ac:dyDescent="0.25">
      <c r="B10" s="4" t="s">
        <v>28</v>
      </c>
      <c r="C10" s="4"/>
      <c r="D10" s="4">
        <v>0</v>
      </c>
      <c r="E10" s="4">
        <v>0</v>
      </c>
      <c r="F10" s="4">
        <v>0</v>
      </c>
      <c r="G10" s="4">
        <v>0</v>
      </c>
      <c r="H10" s="4">
        <v>1E+30</v>
      </c>
    </row>
    <row r="11" spans="1:8" ht="15.75" thickBot="1" x14ac:dyDescent="0.3">
      <c r="B11" s="2" t="s">
        <v>29</v>
      </c>
      <c r="C11" s="2"/>
      <c r="D11" s="2">
        <v>0</v>
      </c>
      <c r="E11" s="2">
        <v>0</v>
      </c>
      <c r="F11" s="2">
        <v>0</v>
      </c>
      <c r="G11" s="2">
        <v>0</v>
      </c>
      <c r="H11" s="2">
        <v>1E+30</v>
      </c>
    </row>
    <row r="13" spans="1:8" ht="15.75" thickBot="1" x14ac:dyDescent="0.3">
      <c r="A13" t="s">
        <v>20</v>
      </c>
    </row>
    <row r="14" spans="1:8" x14ac:dyDescent="0.25">
      <c r="B14" s="7"/>
      <c r="C14" s="7"/>
      <c r="D14" s="7" t="s">
        <v>39</v>
      </c>
      <c r="E14" s="7" t="s">
        <v>47</v>
      </c>
      <c r="F14" s="7" t="s">
        <v>49</v>
      </c>
      <c r="G14" s="7" t="s">
        <v>44</v>
      </c>
      <c r="H14" s="7" t="s">
        <v>44</v>
      </c>
    </row>
    <row r="15" spans="1:8" ht="15.75" thickBot="1" x14ac:dyDescent="0.3">
      <c r="B15" s="8" t="s">
        <v>14</v>
      </c>
      <c r="C15" s="8" t="s">
        <v>15</v>
      </c>
      <c r="D15" s="8" t="s">
        <v>1</v>
      </c>
      <c r="E15" s="8" t="s">
        <v>48</v>
      </c>
      <c r="F15" s="8" t="s">
        <v>50</v>
      </c>
      <c r="G15" s="8" t="s">
        <v>45</v>
      </c>
      <c r="H15" s="8" t="s">
        <v>46</v>
      </c>
    </row>
    <row r="16" spans="1:8" x14ac:dyDescent="0.25">
      <c r="B16" s="4" t="s">
        <v>30</v>
      </c>
      <c r="C16" s="4"/>
      <c r="D16" s="4">
        <v>0</v>
      </c>
      <c r="E16" s="4">
        <v>0</v>
      </c>
      <c r="F16" s="4">
        <v>0</v>
      </c>
      <c r="G16" s="4">
        <v>1E+30</v>
      </c>
      <c r="H16" s="4">
        <v>0</v>
      </c>
    </row>
    <row r="17" spans="2:8" x14ac:dyDescent="0.25">
      <c r="B17" s="4" t="s">
        <v>33</v>
      </c>
      <c r="C17" s="4"/>
      <c r="D17" s="4">
        <v>0</v>
      </c>
      <c r="E17" s="4">
        <v>0</v>
      </c>
      <c r="F17" s="4">
        <v>0</v>
      </c>
      <c r="G17" s="4">
        <v>1E+30</v>
      </c>
      <c r="H17" s="4">
        <v>0</v>
      </c>
    </row>
    <row r="18" spans="2:8" ht="15.75" thickBot="1" x14ac:dyDescent="0.3">
      <c r="B18" s="2" t="s">
        <v>35</v>
      </c>
      <c r="C18" s="2"/>
      <c r="D18" s="2">
        <v>0</v>
      </c>
      <c r="E18" s="2">
        <v>0</v>
      </c>
      <c r="F18" s="2">
        <v>0</v>
      </c>
      <c r="G18" s="2">
        <v>1E+30</v>
      </c>
      <c r="H18" s="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showGridLines="0" workbookViewId="0">
      <selection sqref="A1:A3"/>
    </sheetView>
  </sheetViews>
  <sheetFormatPr defaultRowHeight="15" x14ac:dyDescent="0.25"/>
  <cols>
    <col min="1" max="1" width="2.28515625" customWidth="1"/>
    <col min="2" max="2" width="7.28515625" customWidth="1"/>
    <col min="3" max="3" width="12" customWidth="1"/>
    <col min="4" max="4" width="9.28515625" bestFit="1" customWidth="1"/>
    <col min="5" max="5" width="2.28515625" customWidth="1"/>
    <col min="6" max="6" width="8.140625" customWidth="1"/>
    <col min="7" max="7" width="16.5703125" bestFit="1" customWidth="1"/>
    <col min="8" max="8" width="2.28515625" customWidth="1"/>
    <col min="9" max="9" width="8.42578125" customWidth="1"/>
    <col min="10" max="10" width="16.5703125" bestFit="1" customWidth="1"/>
  </cols>
  <sheetData>
    <row r="1" spans="1:10" x14ac:dyDescent="0.25">
      <c r="A1" s="1"/>
    </row>
    <row r="2" spans="1:10" x14ac:dyDescent="0.25">
      <c r="A2" s="1"/>
    </row>
    <row r="3" spans="1:10" x14ac:dyDescent="0.25">
      <c r="A3" s="1"/>
    </row>
    <row r="5" spans="1:10" ht="15.75" thickBot="1" x14ac:dyDescent="0.3"/>
    <row r="6" spans="1:10" x14ac:dyDescent="0.25">
      <c r="B6" s="7"/>
      <c r="C6" s="7" t="s">
        <v>42</v>
      </c>
      <c r="D6" s="7"/>
    </row>
    <row r="7" spans="1:10" ht="15.75" thickBot="1" x14ac:dyDescent="0.3">
      <c r="B7" s="8" t="s">
        <v>14</v>
      </c>
      <c r="C7" s="8" t="s">
        <v>15</v>
      </c>
      <c r="D7" s="8" t="s">
        <v>1</v>
      </c>
    </row>
    <row r="8" spans="1:10" ht="15.75" thickBot="1" x14ac:dyDescent="0.3">
      <c r="B8" s="2" t="s">
        <v>25</v>
      </c>
      <c r="C8" s="2" t="s">
        <v>0</v>
      </c>
      <c r="D8" s="5">
        <v>0</v>
      </c>
    </row>
    <row r="10" spans="1:10" ht="15.75" thickBot="1" x14ac:dyDescent="0.3"/>
    <row r="11" spans="1:10" x14ac:dyDescent="0.25">
      <c r="B11" s="7"/>
      <c r="C11" s="7" t="s">
        <v>51</v>
      </c>
      <c r="D11" s="7"/>
      <c r="F11" s="7" t="s">
        <v>52</v>
      </c>
      <c r="G11" s="7" t="s">
        <v>42</v>
      </c>
      <c r="I11" s="7" t="s">
        <v>55</v>
      </c>
      <c r="J11" s="7" t="s">
        <v>42</v>
      </c>
    </row>
    <row r="12" spans="1:10" ht="15.75" thickBot="1" x14ac:dyDescent="0.3">
      <c r="B12" s="8" t="s">
        <v>14</v>
      </c>
      <c r="C12" s="8" t="s">
        <v>15</v>
      </c>
      <c r="D12" s="8" t="s">
        <v>1</v>
      </c>
      <c r="F12" s="8" t="s">
        <v>53</v>
      </c>
      <c r="G12" s="8" t="s">
        <v>54</v>
      </c>
      <c r="I12" s="8" t="s">
        <v>53</v>
      </c>
      <c r="J12" s="8" t="s">
        <v>54</v>
      </c>
    </row>
    <row r="13" spans="1:10" x14ac:dyDescent="0.25">
      <c r="B13" s="4" t="s">
        <v>26</v>
      </c>
      <c r="C13" s="4"/>
      <c r="D13" s="6">
        <v>0</v>
      </c>
      <c r="F13" s="6">
        <v>0</v>
      </c>
      <c r="G13" s="6">
        <v>0</v>
      </c>
      <c r="I13" s="4" t="s">
        <v>56</v>
      </c>
      <c r="J13" s="4" t="s">
        <v>56</v>
      </c>
    </row>
    <row r="14" spans="1:10" x14ac:dyDescent="0.25">
      <c r="B14" s="4" t="s">
        <v>28</v>
      </c>
      <c r="C14" s="4"/>
      <c r="D14" s="6">
        <v>0</v>
      </c>
      <c r="F14" s="6">
        <v>0</v>
      </c>
      <c r="G14" s="6">
        <v>0</v>
      </c>
      <c r="I14" s="4" t="s">
        <v>56</v>
      </c>
      <c r="J14" s="4" t="s">
        <v>56</v>
      </c>
    </row>
    <row r="15" spans="1:10" ht="15.75" thickBot="1" x14ac:dyDescent="0.3">
      <c r="B15" s="2" t="s">
        <v>29</v>
      </c>
      <c r="C15" s="2"/>
      <c r="D15" s="5">
        <v>0</v>
      </c>
      <c r="F15" s="5">
        <v>0</v>
      </c>
      <c r="G15" s="5">
        <v>0</v>
      </c>
      <c r="I15" s="2" t="s">
        <v>56</v>
      </c>
      <c r="J15" s="2" t="s">
        <v>56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showGridLines="0" workbookViewId="0"/>
  </sheetViews>
  <sheetFormatPr defaultRowHeight="15" x14ac:dyDescent="0.25"/>
  <cols>
    <col min="1" max="1" width="2.28515625" customWidth="1"/>
    <col min="2" max="2" width="7.5703125" customWidth="1"/>
    <col min="3" max="3" width="32.140625" bestFit="1" customWidth="1"/>
    <col min="4" max="4" width="19.42578125" bestFit="1" customWidth="1"/>
    <col min="5" max="5" width="24.7109375" bestFit="1" customWidth="1"/>
    <col min="6" max="6" width="15.85546875" bestFit="1" customWidth="1"/>
    <col min="7" max="7" width="7.5703125" customWidth="1"/>
  </cols>
  <sheetData>
    <row r="1" spans="1:5" x14ac:dyDescent="0.25">
      <c r="A1" s="1" t="s">
        <v>75</v>
      </c>
    </row>
    <row r="2" spans="1:5" x14ac:dyDescent="0.25">
      <c r="A2" s="1" t="s">
        <v>76</v>
      </c>
    </row>
    <row r="3" spans="1:5" x14ac:dyDescent="0.25">
      <c r="A3" s="1" t="s">
        <v>77</v>
      </c>
    </row>
    <row r="4" spans="1:5" x14ac:dyDescent="0.25">
      <c r="A4" s="1" t="s">
        <v>5</v>
      </c>
    </row>
    <row r="5" spans="1:5" x14ac:dyDescent="0.25">
      <c r="A5" s="1" t="s">
        <v>6</v>
      </c>
    </row>
    <row r="6" spans="1:5" x14ac:dyDescent="0.25">
      <c r="A6" s="1"/>
      <c r="B6" t="s">
        <v>78</v>
      </c>
    </row>
    <row r="7" spans="1:5" x14ac:dyDescent="0.25">
      <c r="A7" s="1"/>
      <c r="B7" t="s">
        <v>8</v>
      </c>
    </row>
    <row r="8" spans="1:5" x14ac:dyDescent="0.25">
      <c r="A8" s="1"/>
      <c r="B8" t="s">
        <v>79</v>
      </c>
    </row>
    <row r="9" spans="1:5" x14ac:dyDescent="0.25">
      <c r="A9" s="1" t="s">
        <v>10</v>
      </c>
    </row>
    <row r="10" spans="1:5" x14ac:dyDescent="0.25">
      <c r="B10" t="s">
        <v>11</v>
      </c>
    </row>
    <row r="11" spans="1:5" x14ac:dyDescent="0.25">
      <c r="B11" t="s">
        <v>12</v>
      </c>
    </row>
    <row r="14" spans="1:5" ht="15.75" thickBot="1" x14ac:dyDescent="0.3">
      <c r="A14" t="s">
        <v>13</v>
      </c>
    </row>
    <row r="15" spans="1:5" ht="15.75" thickBot="1" x14ac:dyDescent="0.3">
      <c r="B15" s="9" t="s">
        <v>14</v>
      </c>
      <c r="C15" s="9" t="s">
        <v>15</v>
      </c>
      <c r="D15" s="9" t="s">
        <v>16</v>
      </c>
      <c r="E15" s="9" t="s">
        <v>17</v>
      </c>
    </row>
    <row r="16" spans="1:5" ht="15.75" thickBot="1" x14ac:dyDescent="0.3">
      <c r="B16" s="2" t="s">
        <v>25</v>
      </c>
      <c r="C16" s="2" t="s">
        <v>80</v>
      </c>
      <c r="D16" s="5">
        <v>414000</v>
      </c>
      <c r="E16" s="5">
        <v>414000</v>
      </c>
    </row>
    <row r="19" spans="1:7" ht="15.75" thickBot="1" x14ac:dyDescent="0.3">
      <c r="A19" t="s">
        <v>18</v>
      </c>
    </row>
    <row r="20" spans="1:7" ht="15.75" thickBot="1" x14ac:dyDescent="0.3">
      <c r="B20" s="9" t="s">
        <v>14</v>
      </c>
      <c r="C20" s="9" t="s">
        <v>15</v>
      </c>
      <c r="D20" s="9" t="s">
        <v>16</v>
      </c>
      <c r="E20" s="9" t="s">
        <v>17</v>
      </c>
      <c r="F20" s="9" t="s">
        <v>19</v>
      </c>
    </row>
    <row r="21" spans="1:7" x14ac:dyDescent="0.25">
      <c r="B21" s="4" t="s">
        <v>57</v>
      </c>
      <c r="C21" s="4" t="s">
        <v>81</v>
      </c>
      <c r="D21" s="6">
        <v>150</v>
      </c>
      <c r="E21" s="6">
        <v>150</v>
      </c>
      <c r="F21" s="4" t="s">
        <v>27</v>
      </c>
    </row>
    <row r="22" spans="1:7" x14ac:dyDescent="0.25">
      <c r="B22" s="4" t="s">
        <v>58</v>
      </c>
      <c r="C22" s="4" t="s">
        <v>82</v>
      </c>
      <c r="D22" s="6">
        <v>60</v>
      </c>
      <c r="E22" s="6">
        <v>60</v>
      </c>
      <c r="F22" s="4" t="s">
        <v>27</v>
      </c>
    </row>
    <row r="23" spans="1:7" x14ac:dyDescent="0.25">
      <c r="B23" s="4" t="s">
        <v>59</v>
      </c>
      <c r="C23" s="4" t="s">
        <v>62</v>
      </c>
      <c r="D23" s="6">
        <v>0</v>
      </c>
      <c r="E23" s="6">
        <v>0</v>
      </c>
      <c r="F23" s="4" t="s">
        <v>27</v>
      </c>
    </row>
    <row r="24" spans="1:7" ht="15.75" thickBot="1" x14ac:dyDescent="0.3">
      <c r="B24" s="2" t="s">
        <v>60</v>
      </c>
      <c r="C24" s="2" t="s">
        <v>62</v>
      </c>
      <c r="D24" s="5">
        <v>0</v>
      </c>
      <c r="E24" s="5">
        <v>0</v>
      </c>
      <c r="F24" s="2" t="s">
        <v>27</v>
      </c>
    </row>
    <row r="27" spans="1:7" ht="15.75" thickBot="1" x14ac:dyDescent="0.3">
      <c r="A27" t="s">
        <v>20</v>
      </c>
    </row>
    <row r="28" spans="1:7" ht="15.75" thickBot="1" x14ac:dyDescent="0.3">
      <c r="B28" s="9" t="s">
        <v>14</v>
      </c>
      <c r="C28" s="9" t="s">
        <v>15</v>
      </c>
      <c r="D28" s="9" t="s">
        <v>21</v>
      </c>
      <c r="E28" s="9" t="s">
        <v>22</v>
      </c>
      <c r="F28" s="9" t="s">
        <v>23</v>
      </c>
      <c r="G28" s="9" t="s">
        <v>24</v>
      </c>
    </row>
    <row r="29" spans="1:7" x14ac:dyDescent="0.25">
      <c r="B29" s="4" t="s">
        <v>35</v>
      </c>
      <c r="C29" s="4" t="s">
        <v>83</v>
      </c>
      <c r="D29" s="6">
        <v>600</v>
      </c>
      <c r="E29" s="4" t="s">
        <v>84</v>
      </c>
      <c r="F29" s="4" t="s">
        <v>32</v>
      </c>
      <c r="G29" s="4">
        <v>0</v>
      </c>
    </row>
    <row r="30" spans="1:7" x14ac:dyDescent="0.25">
      <c r="B30" s="4" t="s">
        <v>85</v>
      </c>
      <c r="C30" s="4" t="s">
        <v>86</v>
      </c>
      <c r="D30" s="6">
        <v>2250</v>
      </c>
      <c r="E30" s="4" t="s">
        <v>87</v>
      </c>
      <c r="F30" s="4" t="s">
        <v>61</v>
      </c>
      <c r="G30" s="4">
        <v>250</v>
      </c>
    </row>
    <row r="31" spans="1:7" ht="15.75" thickBot="1" x14ac:dyDescent="0.3">
      <c r="B31" s="2" t="s">
        <v>88</v>
      </c>
      <c r="C31" s="2" t="s">
        <v>89</v>
      </c>
      <c r="D31" s="5">
        <v>210</v>
      </c>
      <c r="E31" s="2" t="s">
        <v>90</v>
      </c>
      <c r="F31" s="2" t="s">
        <v>32</v>
      </c>
      <c r="G31" s="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showGridLines="0" workbookViewId="0"/>
  </sheetViews>
  <sheetFormatPr defaultRowHeight="15" x14ac:dyDescent="0.25"/>
  <cols>
    <col min="1" max="1" width="2.28515625" customWidth="1"/>
    <col min="2" max="2" width="7.5703125" customWidth="1"/>
    <col min="3" max="3" width="32.140625" bestFit="1" customWidth="1"/>
    <col min="4" max="4" width="15.42578125" bestFit="1" customWidth="1"/>
    <col min="5" max="5" width="12" bestFit="1" customWidth="1"/>
    <col min="6" max="6" width="17.42578125" bestFit="1" customWidth="1"/>
    <col min="7" max="7" width="12.42578125" bestFit="1" customWidth="1"/>
    <col min="8" max="8" width="13.28515625" bestFit="1" customWidth="1"/>
  </cols>
  <sheetData>
    <row r="1" spans="1:8" x14ac:dyDescent="0.25">
      <c r="A1" s="1" t="s">
        <v>91</v>
      </c>
    </row>
    <row r="2" spans="1:8" x14ac:dyDescent="0.25">
      <c r="A2" s="1" t="s">
        <v>76</v>
      </c>
    </row>
    <row r="3" spans="1:8" x14ac:dyDescent="0.25">
      <c r="A3" s="1" t="s">
        <v>77</v>
      </c>
    </row>
    <row r="6" spans="1:8" ht="15.75" thickBot="1" x14ac:dyDescent="0.3">
      <c r="A6" t="s">
        <v>18</v>
      </c>
    </row>
    <row r="7" spans="1:8" x14ac:dyDescent="0.25">
      <c r="B7" s="10"/>
      <c r="C7" s="10"/>
      <c r="D7" s="10" t="s">
        <v>39</v>
      </c>
      <c r="E7" s="10" t="s">
        <v>40</v>
      </c>
      <c r="F7" s="10" t="s">
        <v>42</v>
      </c>
      <c r="G7" s="10" t="s">
        <v>44</v>
      </c>
      <c r="H7" s="10" t="s">
        <v>44</v>
      </c>
    </row>
    <row r="8" spans="1:8" ht="15.75" thickBot="1" x14ac:dyDescent="0.3">
      <c r="B8" s="11" t="s">
        <v>14</v>
      </c>
      <c r="C8" s="11" t="s">
        <v>15</v>
      </c>
      <c r="D8" s="11" t="s">
        <v>1</v>
      </c>
      <c r="E8" s="11" t="s">
        <v>41</v>
      </c>
      <c r="F8" s="11" t="s">
        <v>43</v>
      </c>
      <c r="G8" s="11" t="s">
        <v>45</v>
      </c>
      <c r="H8" s="11" t="s">
        <v>46</v>
      </c>
    </row>
    <row r="9" spans="1:8" x14ac:dyDescent="0.25">
      <c r="B9" s="4" t="s">
        <v>57</v>
      </c>
      <c r="C9" s="4" t="s">
        <v>81</v>
      </c>
      <c r="D9" s="4">
        <v>150</v>
      </c>
      <c r="E9" s="4">
        <v>0</v>
      </c>
      <c r="F9" s="4">
        <v>1800</v>
      </c>
      <c r="G9" s="4">
        <v>599.99999999999977</v>
      </c>
      <c r="H9" s="4">
        <v>840</v>
      </c>
    </row>
    <row r="10" spans="1:8" x14ac:dyDescent="0.25">
      <c r="B10" s="4" t="s">
        <v>58</v>
      </c>
      <c r="C10" s="4" t="s">
        <v>82</v>
      </c>
      <c r="D10" s="4">
        <v>60</v>
      </c>
      <c r="E10" s="4">
        <v>0</v>
      </c>
      <c r="F10" s="4">
        <v>2400</v>
      </c>
      <c r="G10" s="4">
        <v>2099.9999999999995</v>
      </c>
      <c r="H10" s="4">
        <v>599.99999999999977</v>
      </c>
    </row>
    <row r="11" spans="1:8" x14ac:dyDescent="0.25">
      <c r="B11" s="4" t="s">
        <v>59</v>
      </c>
      <c r="C11" s="4" t="s">
        <v>62</v>
      </c>
      <c r="D11" s="4">
        <v>0</v>
      </c>
      <c r="E11" s="4">
        <v>0</v>
      </c>
      <c r="F11" s="4">
        <v>0</v>
      </c>
      <c r="G11" s="4">
        <v>0</v>
      </c>
      <c r="H11" s="4">
        <v>1E+30</v>
      </c>
    </row>
    <row r="12" spans="1:8" ht="15.75" thickBot="1" x14ac:dyDescent="0.3">
      <c r="B12" s="2" t="s">
        <v>60</v>
      </c>
      <c r="C12" s="2" t="s">
        <v>62</v>
      </c>
      <c r="D12" s="2">
        <v>0</v>
      </c>
      <c r="E12" s="2">
        <v>0</v>
      </c>
      <c r="F12" s="2">
        <v>0</v>
      </c>
      <c r="G12" s="2">
        <v>0</v>
      </c>
      <c r="H12" s="2">
        <v>1E+30</v>
      </c>
    </row>
    <row r="14" spans="1:8" ht="15.75" thickBot="1" x14ac:dyDescent="0.3">
      <c r="A14" t="s">
        <v>20</v>
      </c>
    </row>
    <row r="15" spans="1:8" x14ac:dyDescent="0.25">
      <c r="B15" s="10"/>
      <c r="C15" s="10"/>
      <c r="D15" s="10" t="s">
        <v>39</v>
      </c>
      <c r="E15" s="10" t="s">
        <v>47</v>
      </c>
      <c r="F15" s="10" t="s">
        <v>49</v>
      </c>
      <c r="G15" s="10" t="s">
        <v>44</v>
      </c>
      <c r="H15" s="10" t="s">
        <v>44</v>
      </c>
    </row>
    <row r="16" spans="1:8" ht="15.75" thickBot="1" x14ac:dyDescent="0.3">
      <c r="B16" s="11" t="s">
        <v>14</v>
      </c>
      <c r="C16" s="11" t="s">
        <v>15</v>
      </c>
      <c r="D16" s="11" t="s">
        <v>1</v>
      </c>
      <c r="E16" s="11" t="s">
        <v>48</v>
      </c>
      <c r="F16" s="11" t="s">
        <v>50</v>
      </c>
      <c r="G16" s="11" t="s">
        <v>45</v>
      </c>
      <c r="H16" s="11" t="s">
        <v>46</v>
      </c>
    </row>
    <row r="17" spans="2:8" x14ac:dyDescent="0.25">
      <c r="B17" s="4" t="s">
        <v>35</v>
      </c>
      <c r="C17" s="4" t="s">
        <v>83</v>
      </c>
      <c r="D17" s="4">
        <v>600</v>
      </c>
      <c r="E17" s="4">
        <v>199.99999999999994</v>
      </c>
      <c r="F17" s="4">
        <v>600</v>
      </c>
      <c r="G17" s="4">
        <v>57.692307692307693</v>
      </c>
      <c r="H17" s="4">
        <v>179.99999999999997</v>
      </c>
    </row>
    <row r="18" spans="2:8" x14ac:dyDescent="0.25">
      <c r="B18" s="4" t="s">
        <v>85</v>
      </c>
      <c r="C18" s="4" t="s">
        <v>86</v>
      </c>
      <c r="D18" s="4">
        <v>2250</v>
      </c>
      <c r="E18" s="4">
        <v>0</v>
      </c>
      <c r="F18" s="4">
        <v>2500</v>
      </c>
      <c r="G18" s="4">
        <v>1E+30</v>
      </c>
      <c r="H18" s="4">
        <v>250</v>
      </c>
    </row>
    <row r="19" spans="2:8" ht="15.75" thickBot="1" x14ac:dyDescent="0.3">
      <c r="B19" s="2" t="s">
        <v>88</v>
      </c>
      <c r="C19" s="2" t="s">
        <v>89</v>
      </c>
      <c r="D19" s="2">
        <v>210</v>
      </c>
      <c r="E19" s="2">
        <v>1400</v>
      </c>
      <c r="F19" s="2">
        <v>210</v>
      </c>
      <c r="G19" s="2">
        <v>89.999999999999986</v>
      </c>
      <c r="H19" s="2">
        <v>90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showGridLines="0" workbookViewId="0">
      <selection sqref="A1:A3"/>
    </sheetView>
  </sheetViews>
  <sheetFormatPr defaultRowHeight="15" x14ac:dyDescent="0.25"/>
  <cols>
    <col min="1" max="1" width="2.28515625" customWidth="1"/>
    <col min="2" max="2" width="7.5703125" customWidth="1"/>
    <col min="3" max="3" width="12.7109375" customWidth="1"/>
    <col min="4" max="4" width="9.7109375" bestFit="1" customWidth="1"/>
    <col min="5" max="5" width="2.28515625" customWidth="1"/>
    <col min="6" max="6" width="8.42578125" customWidth="1"/>
    <col min="7" max="7" width="17.42578125" bestFit="1" customWidth="1"/>
    <col min="8" max="8" width="2.28515625" customWidth="1"/>
    <col min="9" max="9" width="8.85546875" customWidth="1"/>
    <col min="10" max="10" width="17.42578125" bestFit="1" customWidth="1"/>
  </cols>
  <sheetData>
    <row r="1" spans="1:10" x14ac:dyDescent="0.25">
      <c r="A1" s="1" t="s">
        <v>92</v>
      </c>
    </row>
    <row r="2" spans="1:10" x14ac:dyDescent="0.25">
      <c r="A2" s="1" t="s">
        <v>76</v>
      </c>
    </row>
    <row r="3" spans="1:10" x14ac:dyDescent="0.25">
      <c r="A3" s="1" t="s">
        <v>93</v>
      </c>
    </row>
    <row r="5" spans="1:10" ht="15.75" thickBot="1" x14ac:dyDescent="0.3"/>
    <row r="6" spans="1:10" x14ac:dyDescent="0.25">
      <c r="B6" s="10"/>
      <c r="C6" s="10" t="s">
        <v>42</v>
      </c>
      <c r="D6" s="10"/>
    </row>
    <row r="7" spans="1:10" ht="15.75" thickBot="1" x14ac:dyDescent="0.3">
      <c r="B7" s="11" t="s">
        <v>14</v>
      </c>
      <c r="C7" s="11" t="s">
        <v>15</v>
      </c>
      <c r="D7" s="11" t="s">
        <v>1</v>
      </c>
    </row>
    <row r="8" spans="1:10" ht="15.75" thickBot="1" x14ac:dyDescent="0.3">
      <c r="B8" s="2" t="s">
        <v>25</v>
      </c>
      <c r="C8" s="2" t="s">
        <v>80</v>
      </c>
      <c r="D8" s="5">
        <v>414000</v>
      </c>
    </row>
    <row r="10" spans="1:10" ht="15.75" thickBot="1" x14ac:dyDescent="0.3"/>
    <row r="11" spans="1:10" x14ac:dyDescent="0.25">
      <c r="B11" s="10"/>
      <c r="C11" s="10" t="s">
        <v>51</v>
      </c>
      <c r="D11" s="10"/>
      <c r="F11" s="10" t="s">
        <v>52</v>
      </c>
      <c r="G11" s="10" t="s">
        <v>42</v>
      </c>
      <c r="I11" s="10" t="s">
        <v>55</v>
      </c>
      <c r="J11" s="10" t="s">
        <v>42</v>
      </c>
    </row>
    <row r="12" spans="1:10" ht="15.75" thickBot="1" x14ac:dyDescent="0.3">
      <c r="B12" s="11" t="s">
        <v>14</v>
      </c>
      <c r="C12" s="11" t="s">
        <v>15</v>
      </c>
      <c r="D12" s="11" t="s">
        <v>1</v>
      </c>
      <c r="F12" s="11" t="s">
        <v>53</v>
      </c>
      <c r="G12" s="11" t="s">
        <v>54</v>
      </c>
      <c r="I12" s="11" t="s">
        <v>53</v>
      </c>
      <c r="J12" s="11" t="s">
        <v>54</v>
      </c>
    </row>
    <row r="13" spans="1:10" x14ac:dyDescent="0.25">
      <c r="B13" s="4" t="s">
        <v>57</v>
      </c>
      <c r="C13" s="4" t="s">
        <v>81</v>
      </c>
      <c r="D13" s="6">
        <v>150</v>
      </c>
      <c r="F13" s="6">
        <v>0</v>
      </c>
      <c r="G13" s="6">
        <v>144000</v>
      </c>
      <c r="I13" s="6">
        <v>150</v>
      </c>
      <c r="J13" s="6">
        <v>414000</v>
      </c>
    </row>
    <row r="14" spans="1:10" x14ac:dyDescent="0.25">
      <c r="B14" s="4" t="s">
        <v>58</v>
      </c>
      <c r="C14" s="4" t="s">
        <v>82</v>
      </c>
      <c r="D14" s="6">
        <v>60</v>
      </c>
      <c r="F14" s="6">
        <v>0</v>
      </c>
      <c r="G14" s="6">
        <v>270000</v>
      </c>
      <c r="I14" s="6">
        <v>60</v>
      </c>
      <c r="J14" s="6">
        <v>414000</v>
      </c>
    </row>
    <row r="15" spans="1:10" x14ac:dyDescent="0.25">
      <c r="B15" s="4" t="s">
        <v>59</v>
      </c>
      <c r="C15" s="4" t="s">
        <v>62</v>
      </c>
      <c r="D15" s="6">
        <v>0</v>
      </c>
      <c r="F15" s="6">
        <v>0</v>
      </c>
      <c r="G15" s="6">
        <v>414000</v>
      </c>
      <c r="I15" s="4" t="s">
        <v>56</v>
      </c>
      <c r="J15" s="4" t="s">
        <v>56</v>
      </c>
    </row>
    <row r="16" spans="1:10" ht="15.75" thickBot="1" x14ac:dyDescent="0.3">
      <c r="B16" s="2" t="s">
        <v>60</v>
      </c>
      <c r="C16" s="2" t="s">
        <v>62</v>
      </c>
      <c r="D16" s="5">
        <v>0</v>
      </c>
      <c r="F16" s="5">
        <v>0</v>
      </c>
      <c r="G16" s="5">
        <v>414000</v>
      </c>
      <c r="I16" s="2" t="s">
        <v>56</v>
      </c>
      <c r="J16" s="2" t="s">
        <v>56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workbookViewId="0">
      <selection activeCell="G15" sqref="A1:XFD1048576"/>
    </sheetView>
  </sheetViews>
  <sheetFormatPr defaultColWidth="14" defaultRowHeight="15" x14ac:dyDescent="0.25"/>
  <cols>
    <col min="1" max="1" width="21.85546875" bestFit="1" customWidth="1"/>
    <col min="2" max="2" width="10.140625" bestFit="1" customWidth="1"/>
    <col min="3" max="3" width="9.85546875" bestFit="1" customWidth="1"/>
    <col min="4" max="4" width="7" bestFit="1" customWidth="1"/>
    <col min="5" max="5" width="5.140625" bestFit="1" customWidth="1"/>
  </cols>
  <sheetData>
    <row r="1" spans="1:6" x14ac:dyDescent="0.25">
      <c r="A1" s="12"/>
      <c r="B1" s="12" t="s">
        <v>69</v>
      </c>
      <c r="C1" s="12" t="s">
        <v>70</v>
      </c>
      <c r="D1" s="12" t="s">
        <v>66</v>
      </c>
      <c r="E1" s="12"/>
      <c r="F1" s="12"/>
    </row>
    <row r="2" spans="1:6" x14ac:dyDescent="0.25">
      <c r="A2" s="12" t="s">
        <v>74</v>
      </c>
      <c r="B2" s="12">
        <f>45*40</f>
        <v>1800</v>
      </c>
      <c r="C2" s="12">
        <f>20*120</f>
        <v>2400</v>
      </c>
      <c r="D2" s="12">
        <f>SUMPRODUCT($B$3:$C$3,B2:C2)</f>
        <v>414000</v>
      </c>
      <c r="E2" s="12"/>
      <c r="F2" s="12"/>
    </row>
    <row r="3" spans="1:6" x14ac:dyDescent="0.25">
      <c r="A3" s="12" t="s">
        <v>62</v>
      </c>
      <c r="B3" s="12">
        <v>150</v>
      </c>
      <c r="C3" s="12">
        <v>60</v>
      </c>
      <c r="D3" s="12"/>
      <c r="E3" s="12"/>
      <c r="F3" s="12"/>
    </row>
    <row r="4" spans="1:6" x14ac:dyDescent="0.25">
      <c r="A4" s="13"/>
      <c r="B4" s="13"/>
      <c r="C4" s="13"/>
      <c r="D4" s="13"/>
      <c r="E4" s="13"/>
      <c r="F4" s="12"/>
    </row>
    <row r="5" spans="1:6" x14ac:dyDescent="0.25">
      <c r="A5" s="12" t="s">
        <v>63</v>
      </c>
      <c r="B5" s="12"/>
      <c r="C5" s="12"/>
      <c r="D5" s="12" t="s">
        <v>64</v>
      </c>
      <c r="E5" s="12" t="s">
        <v>67</v>
      </c>
      <c r="F5" s="12" t="s">
        <v>65</v>
      </c>
    </row>
    <row r="6" spans="1:6" x14ac:dyDescent="0.25">
      <c r="A6" s="12" t="s">
        <v>71</v>
      </c>
      <c r="B6" s="12">
        <v>2</v>
      </c>
      <c r="C6" s="12">
        <v>5</v>
      </c>
      <c r="D6" s="12">
        <f>SUMPRODUCT($B$3:$C$3,B6:C6)</f>
        <v>600</v>
      </c>
      <c r="E6" s="14" t="s">
        <v>68</v>
      </c>
      <c r="F6" s="12">
        <v>600</v>
      </c>
    </row>
    <row r="7" spans="1:6" x14ac:dyDescent="0.25">
      <c r="A7" s="12" t="s">
        <v>72</v>
      </c>
      <c r="B7" s="12">
        <v>7</v>
      </c>
      <c r="C7" s="12">
        <v>20</v>
      </c>
      <c r="D7" s="12">
        <f>SUMPRODUCT($B$3:$C$3,B7:C7)</f>
        <v>2250</v>
      </c>
      <c r="E7" s="14" t="s">
        <v>68</v>
      </c>
      <c r="F7" s="12">
        <v>2500</v>
      </c>
    </row>
    <row r="8" spans="1:6" x14ac:dyDescent="0.25">
      <c r="A8" s="12" t="s">
        <v>73</v>
      </c>
      <c r="B8" s="12">
        <v>1</v>
      </c>
      <c r="C8" s="12">
        <v>1</v>
      </c>
      <c r="D8" s="12">
        <f t="shared" ref="D8" si="0">SUMPRODUCT($B$3:$C$3,B8:C8)</f>
        <v>210</v>
      </c>
      <c r="E8" s="14" t="s">
        <v>68</v>
      </c>
      <c r="F8" s="12">
        <v>210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Отчет о результатах 1</vt:lpstr>
      <vt:lpstr>Отчет об устойчивости 1</vt:lpstr>
      <vt:lpstr>Отчет о пределах 1</vt:lpstr>
      <vt:lpstr>Отчет о результатах 2</vt:lpstr>
      <vt:lpstr>Отчет об устойчивости 2</vt:lpstr>
      <vt:lpstr>Отчет о пределах 2</vt:lpstr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stud318a</dc:creator>
  <cp:lastModifiedBy>Antonio Selenzo</cp:lastModifiedBy>
  <dcterms:created xsi:type="dcterms:W3CDTF">2016-09-12T16:43:48Z</dcterms:created>
  <dcterms:modified xsi:type="dcterms:W3CDTF">2016-12-04T19:42:52Z</dcterms:modified>
</cp:coreProperties>
</file>