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nio\Desktop\SAIMMOD\САиММ\Выполнено\"/>
    </mc:Choice>
  </mc:AlternateContent>
  <bookViews>
    <workbookView xWindow="0" yWindow="0" windowWidth="21570" windowHeight="8145" activeTab="1"/>
  </bookViews>
  <sheets>
    <sheet name="Лист1" sheetId="1" r:id="rId1"/>
    <sheet name="Лист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8" i="2" l="1"/>
  <c r="J38" i="2"/>
  <c r="J31" i="2"/>
  <c r="I30" i="2"/>
  <c r="C24" i="1" l="1"/>
  <c r="F27" i="2"/>
  <c r="E26" i="2"/>
  <c r="D25" i="2"/>
  <c r="C25" i="2"/>
  <c r="G2" i="2"/>
  <c r="I31" i="2" s="1"/>
  <c r="E2" i="2"/>
  <c r="C2" i="2"/>
  <c r="S28" i="2"/>
  <c r="S29" i="2"/>
  <c r="S32" i="2"/>
  <c r="S33" i="2"/>
  <c r="S34" i="2"/>
  <c r="S35" i="2"/>
  <c r="S36" i="2"/>
  <c r="S37" i="2"/>
  <c r="S39" i="2"/>
  <c r="S24" i="2"/>
  <c r="E27" i="2" l="1"/>
  <c r="N26" i="2"/>
  <c r="L25" i="2"/>
  <c r="R27" i="2"/>
  <c r="R31" i="2"/>
  <c r="Q30" i="2"/>
  <c r="R38" i="2"/>
  <c r="S38" i="2" s="1"/>
  <c r="N31" i="2"/>
  <c r="R30" i="2"/>
  <c r="N27" i="2"/>
  <c r="Q31" i="2"/>
  <c r="Q27" i="2"/>
  <c r="Q26" i="2"/>
  <c r="D27" i="2"/>
  <c r="S27" i="2" s="1"/>
  <c r="F30" i="2"/>
  <c r="S30" i="2" s="1"/>
  <c r="F31" i="2"/>
  <c r="E31" i="2"/>
  <c r="K25" i="2"/>
  <c r="S25" i="2" s="1"/>
  <c r="D26" i="2"/>
  <c r="S26" i="2" s="1"/>
  <c r="M33" i="1"/>
  <c r="S31" i="2" l="1"/>
  <c r="K31" i="1"/>
  <c r="M31" i="1"/>
  <c r="L31" i="1"/>
  <c r="J31" i="1"/>
  <c r="H31" i="1"/>
  <c r="G31" i="1"/>
  <c r="E31" i="1"/>
  <c r="J30" i="1"/>
  <c r="K30" i="1"/>
  <c r="I30" i="1"/>
  <c r="G30" i="1"/>
  <c r="F30" i="1"/>
  <c r="E30" i="1"/>
  <c r="D30" i="1"/>
  <c r="J29" i="1"/>
  <c r="I29" i="1"/>
  <c r="D29" i="1"/>
  <c r="F29" i="1"/>
  <c r="K28" i="1"/>
  <c r="M28" i="1"/>
  <c r="L28" i="1"/>
  <c r="J28" i="1"/>
  <c r="H28" i="1"/>
  <c r="G28" i="1"/>
  <c r="E28" i="1"/>
  <c r="J27" i="1"/>
  <c r="K27" i="1"/>
  <c r="I27" i="1"/>
  <c r="G27" i="1"/>
  <c r="F27" i="1"/>
  <c r="E27" i="1"/>
  <c r="D27" i="1"/>
  <c r="J26" i="1"/>
  <c r="I26" i="1"/>
  <c r="D26" i="1"/>
  <c r="F26" i="1"/>
  <c r="K25" i="1"/>
  <c r="J25" i="1"/>
  <c r="E25" i="1"/>
  <c r="D25" i="1"/>
  <c r="N32" i="1"/>
  <c r="N33" i="1"/>
  <c r="N23" i="1"/>
  <c r="I24" i="1"/>
  <c r="J24" i="1"/>
  <c r="D24" i="1"/>
  <c r="N24" i="1"/>
  <c r="I23" i="1"/>
  <c r="C23" i="1"/>
  <c r="N31" i="1" l="1"/>
  <c r="N30" i="1"/>
  <c r="N29" i="1"/>
  <c r="N28" i="1"/>
  <c r="N27" i="1"/>
  <c r="N26" i="1"/>
  <c r="N25" i="1"/>
</calcChain>
</file>

<file path=xl/sharedStrings.xml><?xml version="1.0" encoding="utf-8"?>
<sst xmlns="http://schemas.openxmlformats.org/spreadsheetml/2006/main" count="122" uniqueCount="45">
  <si>
    <t>ρ</t>
  </si>
  <si>
    <t>π2</t>
  </si>
  <si>
    <t>π1</t>
  </si>
  <si>
    <t>1-ρ</t>
  </si>
  <si>
    <t>ρ*π2</t>
  </si>
  <si>
    <t>ρ(1-π2)</t>
  </si>
  <si>
    <t>(1-ρ)π2</t>
  </si>
  <si>
    <t>(1-ρ)(1-π2)</t>
  </si>
  <si>
    <t>ρ*π1</t>
  </si>
  <si>
    <t>ρ(1-π1)</t>
  </si>
  <si>
    <t>(1-ρ)π1</t>
  </si>
  <si>
    <t>(1-ρ)(1-π1)</t>
  </si>
  <si>
    <t>ρ*π1*π2</t>
  </si>
  <si>
    <t>ρ(1-π1)π2</t>
  </si>
  <si>
    <t>ρ(1-π1)(1-π2)</t>
  </si>
  <si>
    <t>(1-ρ)π1π2 + (1-ρ)(1-π1)(1-π2)</t>
  </si>
  <si>
    <t>(1-ρ)(1-π1)π2</t>
  </si>
  <si>
    <t>ρ*π1(1-π2)</t>
  </si>
  <si>
    <t>(1-ρ)π1(1-π2)</t>
  </si>
  <si>
    <t>(1-ρ)π1*π2</t>
  </si>
  <si>
    <t>(1-ρ)(1-π1)(1-π2)</t>
  </si>
  <si>
    <t>(1-ρ)π1*π2 + (1-ρ)(1-π1)(1-π2)</t>
  </si>
  <si>
    <t>(1-ρ)</t>
  </si>
  <si>
    <t>(1-ρ)*π1</t>
  </si>
  <si>
    <t>(1-ρ)*π1*(1-π2)</t>
  </si>
  <si>
    <t>(1-ρ)*(1-π1)</t>
  </si>
  <si>
    <t>ρ*(1-π2)</t>
  </si>
  <si>
    <t>(1-ρ)*π1*π2</t>
  </si>
  <si>
    <t>(1-ρ)*(1-π1)*(1-π2)</t>
  </si>
  <si>
    <t>ρ*(1-π1)</t>
  </si>
  <si>
    <t>(1-ρ)*π2</t>
  </si>
  <si>
    <t>ρ*π1*(1-π2)</t>
  </si>
  <si>
    <t>ρ*(1-π1)*(1-π2)</t>
  </si>
  <si>
    <t>ρ*(1-π1)*π2</t>
  </si>
  <si>
    <t>(1-ρ)*(1-π2)</t>
  </si>
  <si>
    <t>p</t>
  </si>
  <si>
    <t>1-p</t>
  </si>
  <si>
    <t>1-п1</t>
  </si>
  <si>
    <t>п2</t>
  </si>
  <si>
    <t>1-п2</t>
  </si>
  <si>
    <t>(1-ρ)*(1-π1)*π2 + (1-ρ)*π1*π2</t>
  </si>
  <si>
    <t>ρ*(1-π1)*(1-π2)+ρ*(1-π1)*π2</t>
  </si>
  <si>
    <t>(1-ρ)*(1-π1)*(1-π2)+(1-ρ)*(1-π1)*π2</t>
  </si>
  <si>
    <t>(1-ρ)*π1+ρ*(1-π1)</t>
  </si>
  <si>
    <t>ρ+(1-ρ)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</si>
</sst>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/>
    <xf numFmtId="0" fontId="0" fillId="4" borderId="0" xfId="0" applyFill="1"/>
    <xf numFmtId="164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/>
    <xf numFmtId="164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0" xfId="0" applyFill="1" applyBorder="1"/>
    <xf numFmtId="2" fontId="0" fillId="5" borderId="0" xfId="0" applyNumberFormat="1" applyFill="1"/>
    <xf numFmtId="2" fontId="0" fillId="4" borderId="0" xfId="0" applyNumberFormat="1" applyFill="1"/>
    <xf numFmtId="0" fontId="0" fillId="5" borderId="1" xfId="0" applyFill="1" applyBorder="1"/>
    <xf numFmtId="0" fontId="0" fillId="4" borderId="1" xfId="0" applyFill="1" applyBorder="1"/>
    <xf numFmtId="0" fontId="0" fillId="5" borderId="0" xfId="0" applyFill="1" applyBorder="1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zoomScale="85" zoomScaleNormal="85" workbookViewId="0">
      <selection activeCell="M18" sqref="M18"/>
    </sheetView>
  </sheetViews>
  <sheetFormatPr defaultRowHeight="15" x14ac:dyDescent="0.25"/>
  <cols>
    <col min="2" max="2" width="7" style="1" customWidth="1"/>
    <col min="3" max="8" width="12.7109375" customWidth="1"/>
    <col min="9" max="9" width="16.28515625" customWidth="1"/>
    <col min="10" max="11" width="27.85546875" bestFit="1" customWidth="1"/>
    <col min="12" max="13" width="12.7109375" customWidth="1"/>
  </cols>
  <sheetData>
    <row r="1" spans="2:13" x14ac:dyDescent="0.25">
      <c r="I1" t="s">
        <v>12</v>
      </c>
      <c r="J1" t="s">
        <v>19</v>
      </c>
    </row>
    <row r="2" spans="2:13" ht="15.75" thickBot="1" x14ac:dyDescent="0.3">
      <c r="I2" t="s">
        <v>13</v>
      </c>
      <c r="J2" t="s">
        <v>16</v>
      </c>
    </row>
    <row r="3" spans="2:13" ht="15.75" thickBot="1" x14ac:dyDescent="0.3">
      <c r="B3" s="7" t="s">
        <v>0</v>
      </c>
      <c r="C3" s="4">
        <v>0.5</v>
      </c>
      <c r="D3" s="5" t="s">
        <v>2</v>
      </c>
      <c r="E3" s="6">
        <v>0.6</v>
      </c>
      <c r="F3" s="5" t="s">
        <v>1</v>
      </c>
      <c r="G3" s="6">
        <v>0.4</v>
      </c>
      <c r="I3" t="s">
        <v>17</v>
      </c>
      <c r="J3" t="s">
        <v>18</v>
      </c>
    </row>
    <row r="4" spans="2:13" x14ac:dyDescent="0.25">
      <c r="I4" t="s">
        <v>14</v>
      </c>
      <c r="J4" t="s">
        <v>20</v>
      </c>
    </row>
    <row r="7" spans="2:13" x14ac:dyDescent="0.25">
      <c r="B7" s="2"/>
      <c r="C7" s="2">
        <v>0</v>
      </c>
      <c r="D7" s="2">
        <v>1</v>
      </c>
      <c r="E7" s="2">
        <v>11</v>
      </c>
      <c r="F7" s="2">
        <v>100</v>
      </c>
      <c r="G7" s="2">
        <v>101</v>
      </c>
      <c r="H7" s="2">
        <v>111</v>
      </c>
      <c r="I7" s="2">
        <v>1100</v>
      </c>
      <c r="J7" s="2">
        <v>1101</v>
      </c>
      <c r="K7" s="2">
        <v>1111</v>
      </c>
      <c r="L7" s="2">
        <v>211</v>
      </c>
      <c r="M7" s="2">
        <v>1211</v>
      </c>
    </row>
    <row r="8" spans="2:13" x14ac:dyDescent="0.25">
      <c r="B8" s="2">
        <v>0</v>
      </c>
      <c r="C8" s="16" t="s">
        <v>0</v>
      </c>
      <c r="D8" s="16"/>
      <c r="E8" s="16"/>
      <c r="F8" s="16"/>
      <c r="G8" s="16"/>
      <c r="H8" s="16"/>
      <c r="I8" s="16" t="s">
        <v>3</v>
      </c>
      <c r="J8" s="16"/>
      <c r="K8" s="16"/>
      <c r="L8" s="16"/>
      <c r="M8" s="16"/>
    </row>
    <row r="9" spans="2:13" x14ac:dyDescent="0.25">
      <c r="B9" s="2">
        <v>1</v>
      </c>
      <c r="C9" s="16" t="s">
        <v>5</v>
      </c>
      <c r="D9" s="16" t="s">
        <v>4</v>
      </c>
      <c r="E9" s="16"/>
      <c r="F9" s="16"/>
      <c r="G9" s="16"/>
      <c r="H9" s="16"/>
      <c r="I9" s="16" t="s">
        <v>7</v>
      </c>
      <c r="J9" s="16" t="s">
        <v>6</v>
      </c>
      <c r="K9" s="16"/>
      <c r="L9" s="16"/>
      <c r="M9" s="16"/>
    </row>
    <row r="10" spans="2:13" x14ac:dyDescent="0.25">
      <c r="B10" s="2">
        <v>11</v>
      </c>
      <c r="C10" s="16"/>
      <c r="D10" s="16" t="s">
        <v>5</v>
      </c>
      <c r="E10" s="16" t="s">
        <v>4</v>
      </c>
      <c r="F10" s="16"/>
      <c r="G10" s="16"/>
      <c r="H10" s="16"/>
      <c r="I10" s="16"/>
      <c r="J10" s="16" t="s">
        <v>7</v>
      </c>
      <c r="K10" s="16" t="s">
        <v>6</v>
      </c>
      <c r="L10" s="16"/>
      <c r="M10" s="16"/>
    </row>
    <row r="11" spans="2:13" x14ac:dyDescent="0.25">
      <c r="B11" s="2">
        <v>100</v>
      </c>
      <c r="C11" s="17"/>
      <c r="D11" s="17" t="s">
        <v>9</v>
      </c>
      <c r="E11" s="17"/>
      <c r="F11" s="17" t="s">
        <v>8</v>
      </c>
      <c r="G11" s="17"/>
      <c r="H11" s="17"/>
      <c r="I11" s="17" t="s">
        <v>10</v>
      </c>
      <c r="J11" s="17" t="s">
        <v>11</v>
      </c>
      <c r="K11" s="17"/>
      <c r="L11" s="17"/>
      <c r="M11" s="17"/>
    </row>
    <row r="12" spans="2:13" s="11" customFormat="1" x14ac:dyDescent="0.25">
      <c r="B12" s="9">
        <v>101</v>
      </c>
      <c r="C12" s="12"/>
      <c r="D12" s="12" t="s">
        <v>14</v>
      </c>
      <c r="E12" s="16" t="s">
        <v>13</v>
      </c>
      <c r="F12" s="16" t="s">
        <v>17</v>
      </c>
      <c r="G12" s="12" t="s">
        <v>12</v>
      </c>
      <c r="H12" s="12"/>
      <c r="I12" s="16" t="s">
        <v>18</v>
      </c>
      <c r="J12" s="12" t="s">
        <v>15</v>
      </c>
      <c r="K12" s="16" t="s">
        <v>16</v>
      </c>
      <c r="L12" s="12"/>
      <c r="M12" s="12"/>
    </row>
    <row r="13" spans="2:13" s="11" customFormat="1" x14ac:dyDescent="0.25">
      <c r="B13" s="9">
        <v>111</v>
      </c>
      <c r="C13" s="12"/>
      <c r="D13" s="12"/>
      <c r="E13" s="10" t="s">
        <v>14</v>
      </c>
      <c r="F13" s="12"/>
      <c r="G13" s="10" t="s">
        <v>17</v>
      </c>
      <c r="H13" s="10" t="s">
        <v>12</v>
      </c>
      <c r="I13" s="12"/>
      <c r="J13" s="12" t="s">
        <v>18</v>
      </c>
      <c r="K13" s="10" t="s">
        <v>21</v>
      </c>
      <c r="L13" s="10" t="s">
        <v>13</v>
      </c>
      <c r="M13" s="12" t="s">
        <v>16</v>
      </c>
    </row>
    <row r="14" spans="2:13" x14ac:dyDescent="0.25">
      <c r="B14" s="2">
        <v>1100</v>
      </c>
      <c r="C14" s="8"/>
      <c r="D14" s="8" t="s">
        <v>9</v>
      </c>
      <c r="E14" s="8"/>
      <c r="F14" s="8" t="s">
        <v>8</v>
      </c>
      <c r="G14" s="8"/>
      <c r="H14" s="8"/>
      <c r="I14" s="8" t="s">
        <v>10</v>
      </c>
      <c r="J14" s="8" t="s">
        <v>11</v>
      </c>
      <c r="K14" s="8"/>
      <c r="L14" s="8"/>
      <c r="M14" s="8"/>
    </row>
    <row r="15" spans="2:13" s="11" customFormat="1" x14ac:dyDescent="0.25">
      <c r="B15" s="9">
        <v>1101</v>
      </c>
      <c r="C15" s="12"/>
      <c r="D15" s="10" t="s">
        <v>14</v>
      </c>
      <c r="E15" s="10" t="s">
        <v>13</v>
      </c>
      <c r="F15" s="10" t="s">
        <v>17</v>
      </c>
      <c r="G15" s="10" t="s">
        <v>12</v>
      </c>
      <c r="H15" s="12"/>
      <c r="I15" s="10" t="s">
        <v>18</v>
      </c>
      <c r="J15" s="10" t="s">
        <v>21</v>
      </c>
      <c r="K15" s="10" t="s">
        <v>16</v>
      </c>
      <c r="L15" s="12"/>
      <c r="M15" s="12"/>
    </row>
    <row r="16" spans="2:13" s="11" customFormat="1" x14ac:dyDescent="0.25">
      <c r="B16" s="9">
        <v>1111</v>
      </c>
      <c r="C16" s="12"/>
      <c r="D16" s="12"/>
      <c r="E16" s="10" t="s">
        <v>14</v>
      </c>
      <c r="F16" s="12"/>
      <c r="G16" s="10" t="s">
        <v>17</v>
      </c>
      <c r="H16" s="10" t="s">
        <v>12</v>
      </c>
      <c r="I16" s="12"/>
      <c r="J16" s="10" t="s">
        <v>18</v>
      </c>
      <c r="K16" s="10" t="s">
        <v>21</v>
      </c>
      <c r="L16" s="10" t="s">
        <v>13</v>
      </c>
      <c r="M16" s="10" t="s">
        <v>16</v>
      </c>
    </row>
    <row r="17" spans="2:14" s="11" customFormat="1" x14ac:dyDescent="0.25">
      <c r="B17" s="9">
        <v>211</v>
      </c>
      <c r="C17" s="12"/>
      <c r="D17" s="12"/>
      <c r="E17" s="16" t="s">
        <v>5</v>
      </c>
      <c r="F17" s="16"/>
      <c r="G17" s="16"/>
      <c r="H17" s="16"/>
      <c r="I17" s="16"/>
      <c r="J17" s="16"/>
      <c r="K17" s="16" t="s">
        <v>7</v>
      </c>
      <c r="L17" s="16" t="s">
        <v>4</v>
      </c>
      <c r="M17" s="16" t="s">
        <v>6</v>
      </c>
    </row>
    <row r="18" spans="2:14" x14ac:dyDescent="0.25">
      <c r="B18" s="2">
        <v>1211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22" spans="2:14" x14ac:dyDescent="0.25">
      <c r="B22" s="2"/>
      <c r="C22" s="2">
        <v>0</v>
      </c>
      <c r="D22" s="2">
        <v>1</v>
      </c>
      <c r="E22" s="2">
        <v>11</v>
      </c>
      <c r="F22" s="2">
        <v>100</v>
      </c>
      <c r="G22" s="2">
        <v>101</v>
      </c>
      <c r="H22" s="2">
        <v>111</v>
      </c>
      <c r="I22" s="2">
        <v>1100</v>
      </c>
      <c r="J22" s="2">
        <v>1101</v>
      </c>
      <c r="K22" s="2">
        <v>1111</v>
      </c>
      <c r="L22" s="2">
        <v>211</v>
      </c>
      <c r="M22" s="2">
        <v>1211</v>
      </c>
    </row>
    <row r="23" spans="2:14" x14ac:dyDescent="0.25">
      <c r="B23" s="2">
        <v>0</v>
      </c>
      <c r="C23" s="3">
        <f>C3</f>
        <v>0.5</v>
      </c>
      <c r="D23" s="3"/>
      <c r="E23" s="3"/>
      <c r="F23" s="3"/>
      <c r="G23" s="3"/>
      <c r="H23" s="3"/>
      <c r="I23" s="3">
        <f>1-C3</f>
        <v>0.5</v>
      </c>
      <c r="J23" s="3"/>
      <c r="K23" s="3"/>
      <c r="L23" s="3"/>
      <c r="M23" s="3"/>
      <c r="N23">
        <f>SUM(C23:M23)</f>
        <v>1</v>
      </c>
    </row>
    <row r="24" spans="2:14" x14ac:dyDescent="0.25">
      <c r="B24" s="2">
        <v>1</v>
      </c>
      <c r="C24" s="3">
        <f>C3*(1-G3)</f>
        <v>0.3</v>
      </c>
      <c r="D24" s="3">
        <f>C3*G3</f>
        <v>0.2</v>
      </c>
      <c r="E24" s="3"/>
      <c r="F24" s="3"/>
      <c r="G24" s="3"/>
      <c r="H24" s="3"/>
      <c r="I24" s="3">
        <f>(1-C3)*(1-G3)</f>
        <v>0.3</v>
      </c>
      <c r="J24" s="3">
        <f>(1-C3)*G3</f>
        <v>0.2</v>
      </c>
      <c r="K24" s="3"/>
      <c r="L24" s="3"/>
      <c r="M24" s="3"/>
      <c r="N24">
        <f t="shared" ref="N24:N33" si="0">SUM(C24:M24)</f>
        <v>1</v>
      </c>
    </row>
    <row r="25" spans="2:14" x14ac:dyDescent="0.25">
      <c r="B25" s="2">
        <v>11</v>
      </c>
      <c r="C25" s="3"/>
      <c r="D25" s="3">
        <f>C3*(1-G3)</f>
        <v>0.3</v>
      </c>
      <c r="E25" s="3">
        <f>C3*G3</f>
        <v>0.2</v>
      </c>
      <c r="F25" s="3"/>
      <c r="G25" s="3"/>
      <c r="H25" s="3"/>
      <c r="I25" s="3"/>
      <c r="J25" s="3">
        <f>(1-C3)*(1-G3)</f>
        <v>0.3</v>
      </c>
      <c r="K25" s="3">
        <f>(1-C3)*G3</f>
        <v>0.2</v>
      </c>
      <c r="L25" s="3"/>
      <c r="M25" s="3"/>
      <c r="N25">
        <f t="shared" si="0"/>
        <v>1</v>
      </c>
    </row>
    <row r="26" spans="2:14" x14ac:dyDescent="0.25">
      <c r="B26" s="2">
        <v>100</v>
      </c>
      <c r="C26" s="3"/>
      <c r="D26" s="3">
        <f>C3*(1-E3)</f>
        <v>0.2</v>
      </c>
      <c r="E26" s="3"/>
      <c r="F26" s="3">
        <f>C3*E3</f>
        <v>0.3</v>
      </c>
      <c r="G26" s="3"/>
      <c r="H26" s="3"/>
      <c r="I26" s="3">
        <f>(1-C3)*E3</f>
        <v>0.3</v>
      </c>
      <c r="J26" s="3">
        <f>(1-C3)*(1-E3)</f>
        <v>0.2</v>
      </c>
      <c r="K26" s="3"/>
      <c r="L26" s="3"/>
      <c r="M26" s="3"/>
      <c r="N26">
        <f t="shared" si="0"/>
        <v>1</v>
      </c>
    </row>
    <row r="27" spans="2:14" s="11" customFormat="1" x14ac:dyDescent="0.25">
      <c r="B27" s="9">
        <v>101</v>
      </c>
      <c r="C27" s="10"/>
      <c r="D27" s="10">
        <f>C3*(1-E3)*(1-G3)</f>
        <v>0.12</v>
      </c>
      <c r="E27" s="10">
        <f>C3*(1-E3)*G3</f>
        <v>8.0000000000000016E-2</v>
      </c>
      <c r="F27" s="10">
        <f>C3*E3*(1-G3)</f>
        <v>0.18</v>
      </c>
      <c r="G27" s="10">
        <f>C3*E3*G3</f>
        <v>0.12</v>
      </c>
      <c r="H27" s="10"/>
      <c r="I27" s="10">
        <f>(1-C3)*E3*(1-G3)</f>
        <v>0.18</v>
      </c>
      <c r="J27" s="10">
        <f>((1-C3)*E3*G3)+((1-C3)*(1-E3)*(1-G3))</f>
        <v>0.24</v>
      </c>
      <c r="K27" s="10">
        <f>(1-C3)*(1-E3)*G3</f>
        <v>8.0000000000000016E-2</v>
      </c>
      <c r="L27" s="10"/>
      <c r="M27" s="10"/>
      <c r="N27" s="11">
        <f t="shared" si="0"/>
        <v>1</v>
      </c>
    </row>
    <row r="28" spans="2:14" s="11" customFormat="1" x14ac:dyDescent="0.25">
      <c r="B28" s="9">
        <v>111</v>
      </c>
      <c r="C28" s="10"/>
      <c r="D28" s="10"/>
      <c r="E28" s="10">
        <f>C3*(1-E3)*(1-G3)</f>
        <v>0.12</v>
      </c>
      <c r="F28" s="10"/>
      <c r="G28" s="10">
        <f>C3*E3*(1-G3)</f>
        <v>0.18</v>
      </c>
      <c r="H28" s="10">
        <f>C3*E3*G3</f>
        <v>0.12</v>
      </c>
      <c r="I28" s="10"/>
      <c r="J28" s="10">
        <f>(1-C3)*E3*(1-G3)</f>
        <v>0.18</v>
      </c>
      <c r="K28" s="10">
        <f>(1-C3)*E3*G3+(1-C3)*(1-E3)*(1-G3)</f>
        <v>0.24</v>
      </c>
      <c r="L28" s="10">
        <f>C3*(1-E3)*G3</f>
        <v>8.0000000000000016E-2</v>
      </c>
      <c r="M28" s="10">
        <f>(1-C3)*(1-E3)*G3</f>
        <v>8.0000000000000016E-2</v>
      </c>
      <c r="N28" s="11">
        <f t="shared" si="0"/>
        <v>1</v>
      </c>
    </row>
    <row r="29" spans="2:14" x14ac:dyDescent="0.25">
      <c r="B29" s="2">
        <v>1100</v>
      </c>
      <c r="C29" s="3"/>
      <c r="D29" s="3">
        <f>C3*(1-E3)</f>
        <v>0.2</v>
      </c>
      <c r="E29" s="3"/>
      <c r="F29" s="3">
        <f>C3*E3</f>
        <v>0.3</v>
      </c>
      <c r="G29" s="3"/>
      <c r="H29" s="3"/>
      <c r="I29" s="3">
        <f>(1-C3)*E3</f>
        <v>0.3</v>
      </c>
      <c r="J29" s="3">
        <f>(1-C3)*(1-E3)</f>
        <v>0.2</v>
      </c>
      <c r="K29" s="3"/>
      <c r="L29" s="3"/>
      <c r="M29" s="3"/>
      <c r="N29">
        <f t="shared" si="0"/>
        <v>1</v>
      </c>
    </row>
    <row r="30" spans="2:14" x14ac:dyDescent="0.25">
      <c r="B30" s="2">
        <v>1101</v>
      </c>
      <c r="C30" s="3"/>
      <c r="D30" s="3">
        <f>C3*(1-E3)*(1-G3)</f>
        <v>0.12</v>
      </c>
      <c r="E30" s="3">
        <f>C3*(1-E3)*G3</f>
        <v>8.0000000000000016E-2</v>
      </c>
      <c r="F30" s="3">
        <f>C3*E3*(1-G3)</f>
        <v>0.18</v>
      </c>
      <c r="G30" s="3">
        <f>C3*E3*G3</f>
        <v>0.12</v>
      </c>
      <c r="H30" s="3"/>
      <c r="I30" s="3">
        <f>(1-C3)*E3*(1-G3)</f>
        <v>0.18</v>
      </c>
      <c r="J30" s="3">
        <f>(1-C3)*E3*G3+(1-C3)*(1-E3)*(1-G3)</f>
        <v>0.24</v>
      </c>
      <c r="K30" s="3">
        <f>(1-C3)*(1-E3)*G3</f>
        <v>8.0000000000000016E-2</v>
      </c>
      <c r="L30" s="3"/>
      <c r="M30" s="3"/>
      <c r="N30">
        <f t="shared" si="0"/>
        <v>1</v>
      </c>
    </row>
    <row r="31" spans="2:14" x14ac:dyDescent="0.25">
      <c r="B31" s="2">
        <v>1111</v>
      </c>
      <c r="C31" s="3"/>
      <c r="D31" s="3"/>
      <c r="E31" s="3">
        <f>C3*(1-E3)*(1-G3)</f>
        <v>0.12</v>
      </c>
      <c r="F31" s="3"/>
      <c r="G31" s="3">
        <f>C3*E3*(1-G3)</f>
        <v>0.18</v>
      </c>
      <c r="H31" s="3">
        <f>C3*E3*G3</f>
        <v>0.12</v>
      </c>
      <c r="I31" s="3"/>
      <c r="J31" s="3">
        <f>(1-C3)*E3*(1-G3)</f>
        <v>0.18</v>
      </c>
      <c r="K31" s="3">
        <f>(1-C3)*E3*G3+(1-C3)*(1-E3)*(1-G3)</f>
        <v>0.24</v>
      </c>
      <c r="L31" s="3">
        <f>C3*(1-E3)*G3</f>
        <v>8.0000000000000016E-2</v>
      </c>
      <c r="M31" s="3">
        <f>(1-C3)*(1-E3)*G3</f>
        <v>8.0000000000000016E-2</v>
      </c>
      <c r="N31">
        <f t="shared" si="0"/>
        <v>1</v>
      </c>
    </row>
    <row r="32" spans="2:14" x14ac:dyDescent="0.25">
      <c r="B32" s="2">
        <v>211</v>
      </c>
      <c r="C32" s="3"/>
      <c r="D32" s="3"/>
      <c r="E32" s="3">
        <v>0.3</v>
      </c>
      <c r="F32" s="3"/>
      <c r="G32" s="3"/>
      <c r="H32" s="3"/>
      <c r="I32" s="3"/>
      <c r="J32" s="3"/>
      <c r="K32" s="3">
        <v>0.3</v>
      </c>
      <c r="L32" s="3">
        <v>0.2</v>
      </c>
      <c r="M32" s="3">
        <v>0.2</v>
      </c>
      <c r="N32">
        <f t="shared" si="0"/>
        <v>1</v>
      </c>
    </row>
    <row r="33" spans="2:14" x14ac:dyDescent="0.25">
      <c r="B33" s="2">
        <v>1211</v>
      </c>
      <c r="C33" s="3"/>
      <c r="D33" s="3"/>
      <c r="E33" s="3"/>
      <c r="F33" s="3"/>
      <c r="G33" s="3"/>
      <c r="H33" s="3"/>
      <c r="I33" s="3"/>
      <c r="J33" s="3"/>
      <c r="K33" s="3">
        <v>0.5</v>
      </c>
      <c r="L33" s="3"/>
      <c r="M33" s="3">
        <f>0.2+0.3</f>
        <v>0.5</v>
      </c>
      <c r="N33">
        <f t="shared" si="0"/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9"/>
  <sheetViews>
    <sheetView tabSelected="1" workbookViewId="0">
      <selection activeCell="R27" sqref="R27"/>
    </sheetView>
  </sheetViews>
  <sheetFormatPr defaultRowHeight="15" x14ac:dyDescent="0.25"/>
  <cols>
    <col min="1" max="1" width="1.5703125" customWidth="1"/>
    <col min="2" max="2" width="5" style="1" bestFit="1" customWidth="1"/>
    <col min="3" max="3" width="8.42578125" bestFit="1" customWidth="1"/>
    <col min="4" max="4" width="26.85546875" bestFit="1" customWidth="1"/>
    <col min="5" max="5" width="14.85546875" bestFit="1" customWidth="1"/>
    <col min="6" max="6" width="26.85546875" bestFit="1" customWidth="1"/>
    <col min="7" max="8" width="5" bestFit="1" customWidth="1"/>
    <col min="9" max="9" width="11.5703125" bestFit="1" customWidth="1"/>
    <col min="10" max="10" width="8.42578125" bestFit="1" customWidth="1"/>
    <col min="11" max="11" width="6.28515625" bestFit="1" customWidth="1"/>
    <col min="12" max="12" width="8" bestFit="1" customWidth="1"/>
    <col min="13" max="13" width="11.5703125" bestFit="1" customWidth="1"/>
    <col min="14" max="14" width="33.28515625" bestFit="1" customWidth="1"/>
    <col min="15" max="15" width="5" bestFit="1" customWidth="1"/>
    <col min="16" max="16" width="11.5703125" bestFit="1" customWidth="1"/>
    <col min="17" max="17" width="17" bestFit="1" customWidth="1"/>
    <col min="18" max="18" width="27.7109375" bestFit="1" customWidth="1"/>
    <col min="19" max="19" width="4.5703125" bestFit="1" customWidth="1"/>
  </cols>
  <sheetData>
    <row r="1" spans="2:21" x14ac:dyDescent="0.25">
      <c r="B1" s="20" t="s">
        <v>35</v>
      </c>
      <c r="C1" s="3">
        <v>0.5</v>
      </c>
      <c r="D1" s="19" t="s">
        <v>2</v>
      </c>
      <c r="E1" s="3">
        <v>0.45</v>
      </c>
      <c r="F1" s="18" t="s">
        <v>38</v>
      </c>
      <c r="G1" s="3">
        <v>0.35</v>
      </c>
      <c r="K1" t="s">
        <v>0</v>
      </c>
    </row>
    <row r="2" spans="2:21" x14ac:dyDescent="0.25">
      <c r="B2" s="20" t="s">
        <v>36</v>
      </c>
      <c r="C2" s="3">
        <f>1-C1</f>
        <v>0.5</v>
      </c>
      <c r="D2" s="18" t="s">
        <v>37</v>
      </c>
      <c r="E2" s="3">
        <f>1-E1</f>
        <v>0.55000000000000004</v>
      </c>
      <c r="F2" s="18" t="s">
        <v>39</v>
      </c>
      <c r="G2" s="3">
        <f>1-G1</f>
        <v>0.65</v>
      </c>
      <c r="K2" t="s">
        <v>22</v>
      </c>
    </row>
    <row r="3" spans="2:21" x14ac:dyDescent="0.25">
      <c r="R3" s="13"/>
      <c r="S3" s="13"/>
      <c r="T3" s="13"/>
      <c r="U3" s="13"/>
    </row>
    <row r="4" spans="2:21" x14ac:dyDescent="0.25">
      <c r="B4" s="2"/>
      <c r="C4" s="2">
        <v>0</v>
      </c>
      <c r="D4" s="2">
        <v>1</v>
      </c>
      <c r="E4" s="2">
        <v>10</v>
      </c>
      <c r="F4" s="2">
        <v>11</v>
      </c>
      <c r="G4" s="2">
        <v>100</v>
      </c>
      <c r="H4" s="2">
        <v>101</v>
      </c>
      <c r="I4" s="2">
        <v>110</v>
      </c>
      <c r="J4" s="2">
        <v>111</v>
      </c>
      <c r="K4" s="15">
        <v>1000</v>
      </c>
      <c r="L4" s="2">
        <v>1001</v>
      </c>
      <c r="M4" s="2">
        <v>1010</v>
      </c>
      <c r="N4" s="2">
        <v>1011</v>
      </c>
      <c r="O4" s="2">
        <v>1100</v>
      </c>
      <c r="P4" s="2">
        <v>1101</v>
      </c>
      <c r="Q4" s="2">
        <v>1110</v>
      </c>
      <c r="R4" s="2">
        <v>1111</v>
      </c>
      <c r="S4" s="14"/>
      <c r="T4" s="14"/>
      <c r="U4" s="14"/>
    </row>
    <row r="5" spans="2:21" s="26" customFormat="1" x14ac:dyDescent="0.25">
      <c r="B5" s="27">
        <v>0</v>
      </c>
      <c r="C5" s="28" t="s">
        <v>0</v>
      </c>
      <c r="D5" s="28"/>
      <c r="E5" s="28"/>
      <c r="F5" s="28"/>
      <c r="G5" s="28"/>
      <c r="H5" s="28"/>
      <c r="I5" s="28"/>
      <c r="J5" s="28"/>
      <c r="L5" s="28"/>
      <c r="M5" s="26" t="s">
        <v>22</v>
      </c>
      <c r="N5" s="28"/>
      <c r="O5" s="28"/>
      <c r="P5" s="28"/>
      <c r="Q5" s="28"/>
      <c r="R5" s="29"/>
      <c r="S5" s="30"/>
      <c r="T5" s="30"/>
      <c r="U5" s="30"/>
    </row>
    <row r="6" spans="2:21" s="26" customFormat="1" x14ac:dyDescent="0.25">
      <c r="B6" s="27">
        <v>1</v>
      </c>
      <c r="C6" s="28" t="s">
        <v>26</v>
      </c>
      <c r="D6" s="28" t="s">
        <v>4</v>
      </c>
      <c r="E6" s="28"/>
      <c r="F6" s="28"/>
      <c r="G6" s="28"/>
      <c r="H6" s="28"/>
      <c r="I6" s="28"/>
      <c r="J6" s="28"/>
      <c r="M6" s="28" t="s">
        <v>34</v>
      </c>
      <c r="N6" s="28" t="s">
        <v>30</v>
      </c>
      <c r="O6" s="28"/>
      <c r="P6" s="28"/>
      <c r="Q6" s="28"/>
      <c r="R6" s="29"/>
      <c r="S6" s="30"/>
      <c r="T6" s="30"/>
      <c r="U6" s="30"/>
    </row>
    <row r="7" spans="2:21" s="26" customFormat="1" x14ac:dyDescent="0.25">
      <c r="B7" s="27">
        <v>10</v>
      </c>
      <c r="C7" s="28"/>
      <c r="D7" s="28" t="s">
        <v>29</v>
      </c>
      <c r="E7" s="28" t="s">
        <v>8</v>
      </c>
      <c r="F7" s="28"/>
      <c r="G7" s="28"/>
      <c r="H7" s="28"/>
      <c r="I7" s="28"/>
      <c r="J7" s="28"/>
      <c r="K7" s="28"/>
      <c r="N7" s="28" t="s">
        <v>34</v>
      </c>
      <c r="P7" s="28"/>
      <c r="Q7" s="28" t="s">
        <v>23</v>
      </c>
      <c r="R7" s="29"/>
      <c r="S7" s="30"/>
      <c r="T7" s="30"/>
      <c r="U7" s="30"/>
    </row>
    <row r="8" spans="2:21" s="26" customFormat="1" x14ac:dyDescent="0.25">
      <c r="B8" s="27">
        <v>11</v>
      </c>
      <c r="C8" s="28"/>
      <c r="D8" s="28" t="s">
        <v>41</v>
      </c>
      <c r="E8" s="28" t="s">
        <v>31</v>
      </c>
      <c r="F8" s="28" t="s">
        <v>12</v>
      </c>
      <c r="G8" s="28"/>
      <c r="H8" s="28"/>
      <c r="I8" s="28"/>
      <c r="J8" s="28"/>
      <c r="K8" s="28"/>
      <c r="N8" s="28" t="s">
        <v>28</v>
      </c>
      <c r="O8" s="28"/>
      <c r="Q8" s="28" t="s">
        <v>24</v>
      </c>
      <c r="R8" s="28" t="s">
        <v>40</v>
      </c>
      <c r="S8" s="36"/>
      <c r="T8" s="36"/>
      <c r="U8" s="36"/>
    </row>
    <row r="9" spans="2:21" s="21" customFormat="1" x14ac:dyDescent="0.25">
      <c r="B9" s="22">
        <v>100</v>
      </c>
      <c r="C9" s="23"/>
      <c r="D9" s="23"/>
      <c r="E9" s="23" t="s">
        <v>0</v>
      </c>
      <c r="F9" s="23"/>
      <c r="G9" s="23"/>
      <c r="H9" s="23"/>
      <c r="I9" s="23"/>
      <c r="J9" s="23"/>
      <c r="K9" s="23"/>
      <c r="L9" s="23"/>
      <c r="M9" s="23" t="s">
        <v>22</v>
      </c>
      <c r="N9" s="23"/>
      <c r="O9" s="23"/>
      <c r="P9" s="23"/>
      <c r="Q9" s="23"/>
      <c r="R9" s="24"/>
      <c r="S9" s="25"/>
      <c r="T9" s="25"/>
      <c r="U9" s="25"/>
    </row>
    <row r="10" spans="2:21" s="21" customFormat="1" x14ac:dyDescent="0.25">
      <c r="B10" s="22">
        <v>101</v>
      </c>
      <c r="C10" s="23"/>
      <c r="D10" s="23"/>
      <c r="E10" s="23" t="s">
        <v>26</v>
      </c>
      <c r="F10" s="23" t="s">
        <v>4</v>
      </c>
      <c r="G10" s="23"/>
      <c r="H10" s="23"/>
      <c r="I10" s="23"/>
      <c r="J10" s="23"/>
      <c r="K10" s="23"/>
      <c r="L10" s="23"/>
      <c r="M10" s="23" t="s">
        <v>34</v>
      </c>
      <c r="N10" s="23" t="s">
        <v>30</v>
      </c>
      <c r="O10" s="23"/>
      <c r="P10" s="23"/>
      <c r="Q10" s="23"/>
      <c r="R10" s="24"/>
      <c r="S10" s="25"/>
      <c r="T10" s="25"/>
      <c r="U10" s="25"/>
    </row>
    <row r="11" spans="2:21" s="26" customFormat="1" x14ac:dyDescent="0.25">
      <c r="B11" s="27">
        <v>110</v>
      </c>
      <c r="C11" s="34"/>
      <c r="D11" s="34"/>
      <c r="F11" s="34" t="s">
        <v>29</v>
      </c>
      <c r="G11" s="34"/>
      <c r="H11" s="34"/>
      <c r="I11" s="28" t="s">
        <v>8</v>
      </c>
      <c r="J11" s="34"/>
      <c r="K11" s="34"/>
      <c r="L11" s="34"/>
      <c r="O11" s="34"/>
      <c r="P11" s="34"/>
      <c r="Q11" s="28" t="s">
        <v>23</v>
      </c>
      <c r="R11" s="28" t="s">
        <v>25</v>
      </c>
      <c r="S11" s="30"/>
      <c r="T11" s="30"/>
      <c r="U11" s="30"/>
    </row>
    <row r="12" spans="2:21" s="26" customFormat="1" x14ac:dyDescent="0.25">
      <c r="B12" s="27">
        <v>111</v>
      </c>
      <c r="C12" s="28"/>
      <c r="D12" s="28"/>
      <c r="E12" s="28" t="s">
        <v>32</v>
      </c>
      <c r="F12" s="28" t="s">
        <v>33</v>
      </c>
      <c r="G12" s="28"/>
      <c r="H12" s="28"/>
      <c r="I12" s="28" t="s">
        <v>31</v>
      </c>
      <c r="J12" s="28" t="s">
        <v>12</v>
      </c>
      <c r="K12" s="28"/>
      <c r="L12" s="28"/>
      <c r="M12" s="28"/>
      <c r="N12" s="28" t="s">
        <v>42</v>
      </c>
      <c r="O12" s="28"/>
      <c r="P12" s="28"/>
      <c r="Q12" s="28"/>
      <c r="R12" s="28" t="s">
        <v>40</v>
      </c>
      <c r="S12" s="30"/>
      <c r="T12" s="30"/>
      <c r="U12" s="30"/>
    </row>
    <row r="13" spans="2:21" s="21" customFormat="1" x14ac:dyDescent="0.25">
      <c r="B13" s="22">
        <v>1000</v>
      </c>
      <c r="C13" s="23"/>
      <c r="D13" s="23"/>
      <c r="E13" s="23" t="s">
        <v>29</v>
      </c>
      <c r="F13" s="23"/>
      <c r="G13" s="23"/>
      <c r="H13" s="23"/>
      <c r="I13" s="23"/>
      <c r="J13" s="23"/>
      <c r="K13" s="23"/>
      <c r="L13" s="23"/>
      <c r="M13" s="23" t="s">
        <v>25</v>
      </c>
      <c r="N13" s="23"/>
      <c r="O13" s="23"/>
      <c r="P13" s="23"/>
      <c r="Q13" s="23"/>
      <c r="R13" s="35"/>
      <c r="S13" s="31"/>
      <c r="T13" s="31"/>
      <c r="U13" s="31"/>
    </row>
    <row r="14" spans="2:21" s="21" customFormat="1" x14ac:dyDescent="0.25">
      <c r="B14" s="22">
        <v>1001</v>
      </c>
      <c r="C14" s="23"/>
      <c r="D14" s="23"/>
      <c r="E14" s="23" t="s">
        <v>32</v>
      </c>
      <c r="F14" s="23" t="s">
        <v>33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5"/>
      <c r="T14" s="25"/>
      <c r="U14" s="25"/>
    </row>
    <row r="15" spans="2:21" s="21" customFormat="1" x14ac:dyDescent="0.25">
      <c r="B15" s="22">
        <v>1010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5"/>
      <c r="T15" s="25"/>
      <c r="U15" s="25"/>
    </row>
    <row r="16" spans="2:21" s="21" customFormat="1" x14ac:dyDescent="0.25">
      <c r="B16" s="22">
        <v>1011</v>
      </c>
      <c r="C16" s="23"/>
      <c r="D16" s="23"/>
      <c r="E16" s="23"/>
      <c r="F16" s="23" t="s">
        <v>41</v>
      </c>
      <c r="G16" s="23"/>
      <c r="H16" s="23"/>
      <c r="I16" s="23" t="s">
        <v>31</v>
      </c>
      <c r="J16" s="23" t="s">
        <v>12</v>
      </c>
      <c r="K16" s="23"/>
      <c r="L16" s="23"/>
      <c r="M16" s="23"/>
      <c r="N16" s="23" t="s">
        <v>28</v>
      </c>
      <c r="O16" s="23"/>
      <c r="P16" s="23" t="s">
        <v>25</v>
      </c>
      <c r="Q16" s="23" t="s">
        <v>34</v>
      </c>
      <c r="R16" s="23" t="s">
        <v>27</v>
      </c>
      <c r="S16" s="31"/>
      <c r="T16" s="31"/>
      <c r="U16" s="31"/>
    </row>
    <row r="17" spans="2:19" s="21" customFormat="1" x14ac:dyDescent="0.25">
      <c r="B17" s="22">
        <v>1100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35"/>
    </row>
    <row r="18" spans="2:19" s="21" customFormat="1" x14ac:dyDescent="0.25">
      <c r="B18" s="22">
        <v>1101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35"/>
    </row>
    <row r="19" spans="2:19" s="26" customFormat="1" x14ac:dyDescent="0.25">
      <c r="B19" s="27">
        <v>1110</v>
      </c>
      <c r="C19" s="28"/>
      <c r="D19" s="28"/>
      <c r="E19" s="28"/>
      <c r="F19" s="28"/>
      <c r="G19" s="28"/>
      <c r="H19" s="28"/>
      <c r="I19" s="28"/>
      <c r="J19" s="28" t="s">
        <v>29</v>
      </c>
      <c r="K19" s="28"/>
      <c r="L19" s="28"/>
      <c r="M19" s="28"/>
      <c r="N19" s="28"/>
      <c r="O19" s="28"/>
      <c r="P19" s="28"/>
      <c r="Q19" s="28" t="s">
        <v>43</v>
      </c>
      <c r="R19" s="28" t="s">
        <v>25</v>
      </c>
    </row>
    <row r="20" spans="2:19" s="26" customFormat="1" x14ac:dyDescent="0.25">
      <c r="B20" s="27">
        <v>1111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34" t="s">
        <v>44</v>
      </c>
    </row>
    <row r="23" spans="2:19" x14ac:dyDescent="0.25">
      <c r="B23" s="2"/>
      <c r="C23" s="2">
        <v>0</v>
      </c>
      <c r="D23" s="2">
        <v>1</v>
      </c>
      <c r="E23" s="2">
        <v>10</v>
      </c>
      <c r="F23" s="2">
        <v>11</v>
      </c>
      <c r="G23" s="2">
        <v>100</v>
      </c>
      <c r="H23" s="2">
        <v>101</v>
      </c>
      <c r="I23" s="2">
        <v>110</v>
      </c>
      <c r="J23" s="2">
        <v>111</v>
      </c>
      <c r="K23" s="15">
        <v>1000</v>
      </c>
      <c r="L23" s="2">
        <v>1001</v>
      </c>
      <c r="M23" s="2">
        <v>1010</v>
      </c>
      <c r="N23" s="2">
        <v>1011</v>
      </c>
      <c r="O23" s="2">
        <v>1100</v>
      </c>
      <c r="P23" s="2">
        <v>1101</v>
      </c>
      <c r="Q23" s="2">
        <v>1110</v>
      </c>
      <c r="R23" s="2">
        <v>1111</v>
      </c>
    </row>
    <row r="24" spans="2:19" s="26" customFormat="1" x14ac:dyDescent="0.25">
      <c r="B24" s="27">
        <v>0</v>
      </c>
      <c r="C24" s="28">
        <v>0.5</v>
      </c>
      <c r="D24" s="28"/>
      <c r="E24" s="28"/>
      <c r="F24" s="28"/>
      <c r="G24" s="28"/>
      <c r="H24" s="28"/>
      <c r="I24" s="28"/>
      <c r="J24" s="28"/>
      <c r="K24" s="26">
        <v>0.5</v>
      </c>
      <c r="L24" s="28"/>
      <c r="M24" s="28"/>
      <c r="N24" s="28"/>
      <c r="O24" s="28"/>
      <c r="P24" s="28"/>
      <c r="Q24" s="28"/>
      <c r="R24" s="29"/>
      <c r="S24" s="32">
        <f>SUM(C24:R24)</f>
        <v>1</v>
      </c>
    </row>
    <row r="25" spans="2:19" s="26" customFormat="1" x14ac:dyDescent="0.25">
      <c r="B25" s="27">
        <v>1</v>
      </c>
      <c r="C25" s="28">
        <f>C1*G2</f>
        <v>0.32500000000000001</v>
      </c>
      <c r="D25" s="28">
        <f>C1*G1</f>
        <v>0.17499999999999999</v>
      </c>
      <c r="E25" s="28"/>
      <c r="F25" s="28"/>
      <c r="G25" s="28"/>
      <c r="H25" s="28"/>
      <c r="I25" s="28"/>
      <c r="J25" s="28"/>
      <c r="K25" s="28">
        <f>C2*G2</f>
        <v>0.32500000000000001</v>
      </c>
      <c r="L25" s="28">
        <f>C2*G1</f>
        <v>0.17499999999999999</v>
      </c>
      <c r="M25" s="28"/>
      <c r="N25" s="28"/>
      <c r="O25" s="28"/>
      <c r="P25" s="28"/>
      <c r="Q25" s="28"/>
      <c r="R25" s="29"/>
      <c r="S25" s="32">
        <f t="shared" ref="S25:S39" si="0">SUM(C25:R25)</f>
        <v>1</v>
      </c>
    </row>
    <row r="26" spans="2:19" s="26" customFormat="1" x14ac:dyDescent="0.25">
      <c r="B26" s="27">
        <v>10</v>
      </c>
      <c r="C26" s="28"/>
      <c r="D26" s="28">
        <f>C1*E2</f>
        <v>0.27500000000000002</v>
      </c>
      <c r="E26" s="28">
        <f>C1*E1</f>
        <v>0.22500000000000001</v>
      </c>
      <c r="F26" s="28"/>
      <c r="G26" s="28"/>
      <c r="H26" s="28"/>
      <c r="I26" s="28"/>
      <c r="J26" s="28"/>
      <c r="K26" s="28"/>
      <c r="N26" s="28">
        <f>C2*E2</f>
        <v>0.27500000000000002</v>
      </c>
      <c r="O26" s="28"/>
      <c r="P26" s="28"/>
      <c r="Q26" s="28">
        <f>C2*E1</f>
        <v>0.22500000000000001</v>
      </c>
      <c r="R26" s="29"/>
      <c r="S26" s="32">
        <f t="shared" si="0"/>
        <v>1</v>
      </c>
    </row>
    <row r="27" spans="2:19" s="26" customFormat="1" x14ac:dyDescent="0.25">
      <c r="B27" s="27">
        <v>11</v>
      </c>
      <c r="C27" s="28"/>
      <c r="D27" s="28">
        <f>C1*E2*G2 + C1*E2*G1</f>
        <v>0.27500000000000002</v>
      </c>
      <c r="E27" s="28">
        <f>C1*E1*G2</f>
        <v>0.14625000000000002</v>
      </c>
      <c r="F27" s="28">
        <f>C1*E1*G1</f>
        <v>7.8750000000000001E-2</v>
      </c>
      <c r="G27" s="28"/>
      <c r="H27" s="28"/>
      <c r="I27" s="28"/>
      <c r="J27" s="28"/>
      <c r="K27" s="28"/>
      <c r="N27" s="28">
        <f>C2*E2*G2</f>
        <v>0.17875000000000002</v>
      </c>
      <c r="O27" s="28"/>
      <c r="P27" s="28"/>
      <c r="Q27" s="28">
        <f>C2*E1*G2</f>
        <v>0.14625000000000002</v>
      </c>
      <c r="R27" s="28">
        <f>C2*E1*G1+C2*E2*G1</f>
        <v>0.17499999999999999</v>
      </c>
      <c r="S27" s="32">
        <f>SUM(C27:R27)</f>
        <v>1</v>
      </c>
    </row>
    <row r="28" spans="2:19" s="21" customFormat="1" x14ac:dyDescent="0.25">
      <c r="B28" s="22">
        <v>100</v>
      </c>
      <c r="C28" s="23"/>
      <c r="D28" s="23"/>
      <c r="E28" s="23" t="s">
        <v>0</v>
      </c>
      <c r="F28" s="23"/>
      <c r="G28" s="23"/>
      <c r="H28" s="23"/>
      <c r="I28" s="23"/>
      <c r="J28" s="23"/>
      <c r="K28" s="23"/>
      <c r="L28" s="23"/>
      <c r="M28" s="23" t="s">
        <v>22</v>
      </c>
      <c r="N28" s="23"/>
      <c r="O28" s="23"/>
      <c r="P28" s="23"/>
      <c r="Q28" s="23"/>
      <c r="R28" s="24"/>
      <c r="S28" s="33">
        <f t="shared" si="0"/>
        <v>0</v>
      </c>
    </row>
    <row r="29" spans="2:19" s="21" customFormat="1" x14ac:dyDescent="0.25">
      <c r="B29" s="22">
        <v>101</v>
      </c>
      <c r="C29" s="23"/>
      <c r="D29" s="23"/>
      <c r="E29" s="23" t="s">
        <v>26</v>
      </c>
      <c r="F29" s="23" t="s">
        <v>4</v>
      </c>
      <c r="G29" s="23"/>
      <c r="H29" s="23"/>
      <c r="I29" s="23"/>
      <c r="J29" s="23"/>
      <c r="K29" s="23"/>
      <c r="L29" s="23"/>
      <c r="M29" s="23" t="s">
        <v>34</v>
      </c>
      <c r="N29" s="23" t="s">
        <v>30</v>
      </c>
      <c r="O29" s="23"/>
      <c r="P29" s="23"/>
      <c r="Q29" s="23"/>
      <c r="R29" s="24"/>
      <c r="S29" s="33">
        <f t="shared" si="0"/>
        <v>0</v>
      </c>
    </row>
    <row r="30" spans="2:19" s="26" customFormat="1" x14ac:dyDescent="0.25">
      <c r="B30" s="27">
        <v>110</v>
      </c>
      <c r="C30" s="34"/>
      <c r="D30" s="34"/>
      <c r="E30" s="28"/>
      <c r="F30" s="34">
        <f>C1*E2</f>
        <v>0.27500000000000002</v>
      </c>
      <c r="G30" s="34"/>
      <c r="H30" s="34"/>
      <c r="I30" s="34">
        <f>C1*E1</f>
        <v>0.22500000000000001</v>
      </c>
      <c r="J30" s="34"/>
      <c r="K30" s="34"/>
      <c r="L30" s="34"/>
      <c r="M30" s="28"/>
      <c r="N30" s="28"/>
      <c r="O30" s="34"/>
      <c r="P30" s="34"/>
      <c r="Q30" s="34">
        <f>C2*E1</f>
        <v>0.22500000000000001</v>
      </c>
      <c r="R30" s="29">
        <f>C2*E2</f>
        <v>0.27500000000000002</v>
      </c>
      <c r="S30" s="32">
        <f t="shared" si="0"/>
        <v>1</v>
      </c>
    </row>
    <row r="31" spans="2:19" s="26" customFormat="1" x14ac:dyDescent="0.25">
      <c r="B31" s="27">
        <v>111</v>
      </c>
      <c r="C31" s="28"/>
      <c r="D31" s="28"/>
      <c r="E31" s="28">
        <f>C1*E2*G2</f>
        <v>0.17875000000000002</v>
      </c>
      <c r="F31" s="28">
        <f>C1*E2*G1</f>
        <v>9.6250000000000002E-2</v>
      </c>
      <c r="G31" s="28"/>
      <c r="H31" s="28"/>
      <c r="I31" s="28">
        <f>C1*E1*G2</f>
        <v>0.14625000000000002</v>
      </c>
      <c r="J31" s="28">
        <f>C1*E1*G1</f>
        <v>7.8750000000000001E-2</v>
      </c>
      <c r="K31" s="28"/>
      <c r="L31" s="28"/>
      <c r="M31" s="28"/>
      <c r="N31" s="28">
        <f>C2*E2*G2</f>
        <v>0.17875000000000002</v>
      </c>
      <c r="O31" s="28"/>
      <c r="P31" s="28"/>
      <c r="Q31" s="28">
        <f>C2*E1*G2</f>
        <v>0.14625000000000002</v>
      </c>
      <c r="R31" s="29">
        <f>C2*E2*G1+C1*E1*G1</f>
        <v>0.17499999999999999</v>
      </c>
      <c r="S31" s="32">
        <f t="shared" si="0"/>
        <v>1</v>
      </c>
    </row>
    <row r="32" spans="2:19" s="21" customFormat="1" x14ac:dyDescent="0.25">
      <c r="B32" s="22">
        <v>1000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35"/>
      <c r="S32" s="33">
        <f t="shared" si="0"/>
        <v>0</v>
      </c>
    </row>
    <row r="33" spans="2:19" s="21" customFormat="1" x14ac:dyDescent="0.25">
      <c r="B33" s="22">
        <v>1001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4"/>
      <c r="S33" s="33">
        <f t="shared" si="0"/>
        <v>0</v>
      </c>
    </row>
    <row r="34" spans="2:19" s="21" customFormat="1" x14ac:dyDescent="0.25">
      <c r="B34" s="22">
        <v>1010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4"/>
      <c r="S34" s="33">
        <f t="shared" si="0"/>
        <v>0</v>
      </c>
    </row>
    <row r="35" spans="2:19" s="21" customFormat="1" x14ac:dyDescent="0.25">
      <c r="B35" s="22">
        <v>1011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35"/>
      <c r="S35" s="33">
        <f t="shared" si="0"/>
        <v>0</v>
      </c>
    </row>
    <row r="36" spans="2:19" s="21" customFormat="1" x14ac:dyDescent="0.25">
      <c r="B36" s="22">
        <v>1100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35"/>
      <c r="S36" s="33">
        <f t="shared" si="0"/>
        <v>0</v>
      </c>
    </row>
    <row r="37" spans="2:19" s="21" customFormat="1" x14ac:dyDescent="0.25">
      <c r="B37" s="22">
        <v>1101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35"/>
      <c r="S37" s="33">
        <f t="shared" si="0"/>
        <v>0</v>
      </c>
    </row>
    <row r="38" spans="2:19" s="26" customFormat="1" x14ac:dyDescent="0.25">
      <c r="B38" s="27">
        <v>1110</v>
      </c>
      <c r="C38" s="28"/>
      <c r="D38" s="28"/>
      <c r="E38" s="28"/>
      <c r="F38" s="28"/>
      <c r="G38" s="28"/>
      <c r="H38" s="28"/>
      <c r="I38" s="28"/>
      <c r="J38" s="28">
        <f>C1*E1</f>
        <v>0.22500000000000001</v>
      </c>
      <c r="K38" s="28"/>
      <c r="L38" s="28"/>
      <c r="M38" s="28"/>
      <c r="N38" s="28"/>
      <c r="O38" s="28"/>
      <c r="P38" s="28"/>
      <c r="Q38" s="28">
        <f>C2*E1+C1*E2</f>
        <v>0.5</v>
      </c>
      <c r="R38" s="34">
        <f>C2*E2</f>
        <v>0.27500000000000002</v>
      </c>
      <c r="S38" s="32">
        <f t="shared" si="0"/>
        <v>1</v>
      </c>
    </row>
    <row r="39" spans="2:19" s="26" customFormat="1" x14ac:dyDescent="0.25">
      <c r="B39" s="27">
        <v>1111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34">
        <v>1</v>
      </c>
      <c r="S39" s="32">
        <f t="shared" si="0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Radivil</dc:creator>
  <cp:lastModifiedBy>Antonio Selenzo</cp:lastModifiedBy>
  <dcterms:created xsi:type="dcterms:W3CDTF">2016-09-19T20:01:15Z</dcterms:created>
  <dcterms:modified xsi:type="dcterms:W3CDTF">2017-05-09T20:55:53Z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b8e97bd1-04e2-4a4d-96b7-03af75fcc48b</vt:lpwstr>
  </property>
</Properties>
</file>