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wnloads\"/>
    </mc:Choice>
  </mc:AlternateContent>
  <xr:revisionPtr revIDLastSave="0" documentId="13_ncr:1_{B4CA79A4-8F60-42B8-AA4A-0975EA30241B}" xr6:coauthVersionLast="47" xr6:coauthVersionMax="47" xr10:uidLastSave="{00000000-0000-0000-0000-000000000000}"/>
  <bookViews>
    <workbookView xWindow="-108" yWindow="-108" windowWidth="23256" windowHeight="12576" xr2:uid="{9BF5DE19-DF28-4AB5-A379-F04FEDAB8596}"/>
  </bookViews>
  <sheets>
    <sheet name="material" sheetId="6" r:id="rId1"/>
    <sheet name="food_req" sheetId="5" r:id="rId2"/>
    <sheet name="Sheet1" sheetId="1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9" i="2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</calcChain>
</file>

<file path=xl/sharedStrings.xml><?xml version="1.0" encoding="utf-8"?>
<sst xmlns="http://schemas.openxmlformats.org/spreadsheetml/2006/main" count="487" uniqueCount="178">
  <si>
    <t>Resin</t>
  </si>
  <si>
    <t>ULDPE</t>
  </si>
  <si>
    <t>HDPE</t>
  </si>
  <si>
    <t>EAA</t>
  </si>
  <si>
    <t>EMAA</t>
  </si>
  <si>
    <t>lonomer</t>
  </si>
  <si>
    <t>EVA</t>
  </si>
  <si>
    <t>EMA</t>
  </si>
  <si>
    <t>BOPP</t>
  </si>
  <si>
    <t>PP</t>
  </si>
  <si>
    <t>PET</t>
  </si>
  <si>
    <t>COC</t>
  </si>
  <si>
    <t>PC</t>
  </si>
  <si>
    <t>MXD6</t>
  </si>
  <si>
    <t>PVOH</t>
  </si>
  <si>
    <t>PLA</t>
  </si>
  <si>
    <t>PS</t>
  </si>
  <si>
    <t>Material</t>
  </si>
  <si>
    <t>Core material</t>
  </si>
  <si>
    <t>PE</t>
  </si>
  <si>
    <t>LDPE</t>
  </si>
  <si>
    <t>LLDPE</t>
  </si>
  <si>
    <t>MDPE</t>
  </si>
  <si>
    <t>mPE</t>
  </si>
  <si>
    <t>BOPET</t>
  </si>
  <si>
    <t>PA</t>
  </si>
  <si>
    <t>PA6</t>
  </si>
  <si>
    <t>TPU</t>
  </si>
  <si>
    <t>PU</t>
  </si>
  <si>
    <t>Cellophane</t>
  </si>
  <si>
    <t>Regenerated cellulose</t>
  </si>
  <si>
    <t>Barriers</t>
  </si>
  <si>
    <t>Acrylics</t>
  </si>
  <si>
    <t>PVdC</t>
  </si>
  <si>
    <t>https://polymerdatabase.com/Films/PVOH%20Films.html</t>
  </si>
  <si>
    <t>EVOH</t>
  </si>
  <si>
    <t>PVC</t>
  </si>
  <si>
    <t>Metalisation</t>
  </si>
  <si>
    <t>SiOx</t>
  </si>
  <si>
    <t>Adhesive</t>
  </si>
  <si>
    <t>PRODUCT RELATED PROPERTIES</t>
  </si>
  <si>
    <t>Water vapour barrier</t>
  </si>
  <si>
    <t>Oxygen barrier</t>
  </si>
  <si>
    <t>Gas aroma barrier</t>
  </si>
  <si>
    <t>Oil and grease resistance</t>
  </si>
  <si>
    <t>Mechanical strength</t>
  </si>
  <si>
    <t>Heat sealing</t>
  </si>
  <si>
    <t>Printability</t>
  </si>
  <si>
    <t>32 mol% ethylene</t>
  </si>
  <si>
    <t>44 mol% ethylene</t>
  </si>
  <si>
    <t>PA66</t>
  </si>
  <si>
    <t>Excellent</t>
  </si>
  <si>
    <t>Good</t>
  </si>
  <si>
    <t>Fair</t>
  </si>
  <si>
    <t>Poor</t>
  </si>
  <si>
    <t>Bad</t>
  </si>
  <si>
    <t>Food</t>
  </si>
  <si>
    <t>High fat products</t>
  </si>
  <si>
    <t>Ready meals</t>
  </si>
  <si>
    <t>Required Gas composition</t>
  </si>
  <si>
    <t>Optimum Barrier Properties</t>
  </si>
  <si>
    <t>O2</t>
  </si>
  <si>
    <t>CO2</t>
  </si>
  <si>
    <t>H2O</t>
  </si>
  <si>
    <t>Light</t>
  </si>
  <si>
    <t>Aroma</t>
  </si>
  <si>
    <t>Grease</t>
  </si>
  <si>
    <t>2-5°C, 
3 - 21 days</t>
  </si>
  <si>
    <t>Low oxygen</t>
  </si>
  <si>
    <t>High</t>
  </si>
  <si>
    <t>Yes</t>
  </si>
  <si>
    <t>Medium</t>
  </si>
  <si>
    <t>5°C - Troom,
1 year</t>
  </si>
  <si>
    <t>Typical time and Temperature</t>
  </si>
  <si>
    <t>Low</t>
  </si>
  <si>
    <t>Max O2 Gain (ppm)</t>
  </si>
  <si>
    <t>Other Gas Protection Needed</t>
  </si>
  <si>
    <t>High Oil Resistance Needed</t>
  </si>
  <si>
    <t>Good Barrier to volatile Organics Needed</t>
  </si>
  <si>
    <t>Food/
Beverage</t>
  </si>
  <si>
    <t>Baby foods</t>
  </si>
  <si>
    <t>Canned soups,
vegetables, and
sauces</t>
  </si>
  <si>
    <t>Salad dressings</t>
  </si>
  <si>
    <t>Jams, jellies, syrups,
pickles, olives,
vinegars</t>
  </si>
  <si>
    <t>Condiments</t>
  </si>
  <si>
    <t>No if can, Yes if flexible</t>
  </si>
  <si>
    <t>No if glass, Yes if flexible</t>
  </si>
  <si>
    <t>TOTAL</t>
  </si>
  <si>
    <t>Min</t>
  </si>
  <si>
    <t>Max</t>
  </si>
  <si>
    <t>G/L</t>
  </si>
  <si>
    <t>L</t>
  </si>
  <si>
    <t>G</t>
  </si>
  <si>
    <t>Rate (%)</t>
  </si>
  <si>
    <t>Y/N</t>
  </si>
  <si>
    <t>Gas</t>
  </si>
  <si>
    <t>N</t>
  </si>
  <si>
    <t>BEVERAGES</t>
  </si>
  <si>
    <t>Juice</t>
  </si>
  <si>
    <t>Carbonated drinks</t>
  </si>
  <si>
    <t>FROZEN FOOD</t>
  </si>
  <si>
    <t>DRY PRODUCTS</t>
  </si>
  <si>
    <t>Powder, high fat</t>
  </si>
  <si>
    <t>Troom
1 year</t>
  </si>
  <si>
    <t>FRUITS &amp; VEGETABLES</t>
  </si>
  <si>
    <t>Coffees/
teas</t>
  </si>
  <si>
    <t>Snack foods</t>
  </si>
  <si>
    <t>Most Fruits</t>
  </si>
  <si>
    <t>Most Vegetables</t>
  </si>
  <si>
    <t>0 - 18°C,
1 week</t>
  </si>
  <si>
    <t>0 - 25°C,
1 week</t>
  </si>
  <si>
    <t>Low O2 (1-5%), 
No CO2</t>
  </si>
  <si>
    <t>No O2, 
No CO2</t>
  </si>
  <si>
    <t>Low O2, 
high CO2</t>
  </si>
  <si>
    <t>Troom,
1 year</t>
  </si>
  <si>
    <t>No O2</t>
  </si>
  <si>
    <t>5°C - Troom,
5 days to 1 year</t>
  </si>
  <si>
    <t>Low O2,
Atmospheric</t>
  </si>
  <si>
    <t>5°C - Troom,
6 months to 1 year</t>
  </si>
  <si>
    <t>Low O2,
High CO2</t>
  </si>
  <si>
    <t xml:space="preserve">Low </t>
  </si>
  <si>
    <t>ANIMAL PRODUCTS</t>
  </si>
  <si>
    <t>Read meats</t>
  </si>
  <si>
    <t>Fish, high fat</t>
  </si>
  <si>
    <t>Milk</t>
  </si>
  <si>
    <t>Fresh cheese</t>
  </si>
  <si>
    <t>DAIRY</t>
  </si>
  <si>
    <t>Butter</t>
  </si>
  <si>
    <t>0 - 5°C,
6 - 14 days</t>
  </si>
  <si>
    <t>Cured meats</t>
  </si>
  <si>
    <t>5°C,
4 weeks</t>
  </si>
  <si>
    <t>High O2 (70-80%),
High CO2 (30-20%)</t>
  </si>
  <si>
    <t>0 - 5°C,
1 - 7 days</t>
  </si>
  <si>
    <t>O2 (30%)
CO2 (40-60 %)
N2 (30%)</t>
  </si>
  <si>
    <t>2 - 5°C,
2 days to 8 months</t>
  </si>
  <si>
    <t>N/A</t>
  </si>
  <si>
    <t>IN SCOPE</t>
  </si>
  <si>
    <t>Density (g/cm3)</t>
  </si>
  <si>
    <t>Waste stream</t>
  </si>
  <si>
    <t>EoL</t>
  </si>
  <si>
    <t>Chemical Recycling</t>
  </si>
  <si>
    <t>EAA Resins PDS | ExxonMobil Chemical</t>
  </si>
  <si>
    <t>AlOx</t>
  </si>
  <si>
    <t>Maximum Water Gain (G) or Loss (L)</t>
  </si>
  <si>
    <t>º</t>
  </si>
  <si>
    <t>Coffees teas</t>
  </si>
  <si>
    <t>Fish high fat</t>
  </si>
  <si>
    <t>Powder high fat</t>
  </si>
  <si>
    <t>Oxygen</t>
  </si>
  <si>
    <t>Water</t>
  </si>
  <si>
    <t>Strength</t>
  </si>
  <si>
    <t>Sealing</t>
  </si>
  <si>
    <t>Density</t>
  </si>
  <si>
    <t>CR</t>
  </si>
  <si>
    <t>WS</t>
  </si>
  <si>
    <t>Cellulose</t>
  </si>
  <si>
    <t>EVOH32</t>
  </si>
  <si>
    <t>EVOH44</t>
  </si>
  <si>
    <t>BR</t>
  </si>
  <si>
    <t>ACR</t>
  </si>
  <si>
    <t>With tie layer &lt;12.5%wt</t>
  </si>
  <si>
    <t>With and without tie layer &lt;12.5%wt</t>
  </si>
  <si>
    <t>PETg</t>
  </si>
  <si>
    <t>&lt;5%wt</t>
  </si>
  <si>
    <t>&lt;0.5%wt</t>
  </si>
  <si>
    <t>&lt;2.2%wt</t>
  </si>
  <si>
    <t>&lt;7.5%wt</t>
  </si>
  <si>
    <t>&lt;1.5%wt</t>
  </si>
  <si>
    <t>Hazardous, pending to be delisted</t>
  </si>
  <si>
    <t>AlOx+EVOH &lt;1.8%</t>
  </si>
  <si>
    <t>&lt;5%, tests on going
&lt;1.8% if with AlOx</t>
  </si>
  <si>
    <t>&lt;15%wt</t>
  </si>
  <si>
    <t>&lt;30% + compatibilizers</t>
  </si>
  <si>
    <t>Not compatible for recyclability</t>
  </si>
  <si>
    <t>If rigid, can contminate stream</t>
  </si>
  <si>
    <t>Tolerated if &lt;5%wt</t>
  </si>
  <si>
    <t>Not preferred due to adhesive</t>
  </si>
  <si>
    <t>Red meats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</si>
</sst>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b/>
      <sz val="11"/>
      <name val="Cambria"/>
      <family val="1"/>
    </font>
    <font>
      <u/>
      <sz val="11"/>
      <name val="Cambria"/>
      <family val="1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B6D155"/>
        <bgColor indexed="64"/>
      </patternFill>
    </fill>
    <fill>
      <patternFill patternType="solid">
        <fgColor rgb="FF67BF7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DC07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7" fillId="0" borderId="1" xfId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textRotation="90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textRotation="90"/>
    </xf>
    <xf numFmtId="0" fontId="5" fillId="0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8" fillId="0" borderId="0" xfId="0" applyFont="1"/>
  </cellXfs>
  <cellStyles count="2">
    <cellStyle name="Hipervínculo" xfId="1" builtinId="8"/>
    <cellStyle name="Normal" xfId="0" builtinId="0"/>
  </cellStyles>
  <dxfs count="15">
    <dxf>
      <fill>
        <patternFill>
          <bgColor rgb="FFFDC07C"/>
        </patternFill>
      </fill>
    </dxf>
    <dxf>
      <fill>
        <patternFill>
          <bgColor rgb="FFFF7C80"/>
        </patternFill>
      </fill>
    </dxf>
    <dxf>
      <fill>
        <patternFill>
          <bgColor rgb="FF67BF7B"/>
        </patternFill>
      </fill>
    </dxf>
    <dxf>
      <fill>
        <patternFill>
          <bgColor rgb="FFB6D155"/>
        </patternFill>
      </fill>
    </dxf>
    <dxf>
      <fill>
        <patternFill>
          <bgColor rgb="FFFFEB84"/>
        </patternFill>
      </fill>
    </dxf>
    <dxf>
      <fill>
        <patternFill>
          <bgColor rgb="FF67BF7B"/>
        </patternFill>
      </fill>
    </dxf>
    <dxf>
      <fill>
        <patternFill>
          <bgColor rgb="FFB6D155"/>
        </patternFill>
      </fill>
    </dxf>
    <dxf>
      <fill>
        <patternFill>
          <bgColor rgb="FFFFEB84"/>
        </patternFill>
      </fill>
    </dxf>
    <dxf>
      <fill>
        <patternFill>
          <bgColor rgb="FFFDC07C"/>
        </patternFill>
      </fill>
    </dxf>
    <dxf>
      <fill>
        <patternFill>
          <bgColor rgb="FFFF7C80"/>
        </patternFill>
      </fill>
    </dxf>
    <dxf>
      <fill>
        <patternFill>
          <bgColor rgb="FF67BF7B"/>
        </patternFill>
      </fill>
    </dxf>
    <dxf>
      <fill>
        <patternFill>
          <bgColor rgb="FFB6D155"/>
        </patternFill>
      </fill>
    </dxf>
    <dxf>
      <fill>
        <patternFill>
          <bgColor rgb="FFFFEB84"/>
        </patternFill>
      </fill>
    </dxf>
    <dxf>
      <fill>
        <patternFill>
          <bgColor rgb="FFFDC07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DC07C"/>
      <color rgb="FFFF7C80"/>
      <color rgb="FFFFEB84"/>
      <color rgb="FFB6D155"/>
      <color rgb="FF67B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xxonmobilchemical.com/en/resources/product-data-sheets/polyethylene/eaa-copolymers" TargetMode="External"/><Relationship Id="rId1" Type="http://schemas.openxmlformats.org/officeDocument/2006/relationships/hyperlink" Target="https://polymerdatabase.com/Films/PVOH%20Film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26C0-E01D-4F41-A3FD-BE4F58B04BF4}">
  <dimension ref="A1:P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baseColWidth="10" defaultColWidth="8.88671875" defaultRowHeight="14.4" x14ac:dyDescent="0.3"/>
  <cols>
    <col min="1" max="1" width="18.5546875" customWidth="1"/>
    <col min="5" max="5" width="12.109375" customWidth="1"/>
    <col min="6" max="6" width="12.21875" customWidth="1"/>
    <col min="8" max="8" width="12.109375" customWidth="1"/>
    <col min="14" max="14" width="31.21875" style="7" bestFit="1" customWidth="1"/>
    <col min="15" max="16" width="28.6640625" style="7" bestFit="1" customWidth="1"/>
  </cols>
  <sheetData>
    <row r="1" spans="1:16" ht="69" customHeight="1" x14ac:dyDescent="0.3">
      <c r="A1" s="37" t="s">
        <v>17</v>
      </c>
      <c r="B1" s="25" t="s">
        <v>148</v>
      </c>
      <c r="C1" s="25" t="s">
        <v>149</v>
      </c>
      <c r="D1" s="25" t="s">
        <v>65</v>
      </c>
      <c r="E1" s="25" t="s">
        <v>66</v>
      </c>
      <c r="F1" s="25" t="s">
        <v>150</v>
      </c>
      <c r="G1" s="25" t="s">
        <v>151</v>
      </c>
      <c r="H1" s="25" t="s">
        <v>47</v>
      </c>
      <c r="I1" s="30" t="s">
        <v>152</v>
      </c>
      <c r="J1" s="30" t="s">
        <v>154</v>
      </c>
      <c r="K1" s="30" t="s">
        <v>153</v>
      </c>
      <c r="L1" s="38" t="s">
        <v>158</v>
      </c>
      <c r="M1" s="38" t="s">
        <v>0</v>
      </c>
      <c r="N1" s="38" t="s">
        <v>19</v>
      </c>
      <c r="O1" s="38" t="s">
        <v>9</v>
      </c>
      <c r="P1" s="38" t="s">
        <v>2</v>
      </c>
    </row>
    <row r="2" spans="1:16" x14ac:dyDescent="0.3">
      <c r="A2" s="36" t="s">
        <v>20</v>
      </c>
      <c r="B2" s="12">
        <v>5</v>
      </c>
      <c r="C2" s="12">
        <v>2</v>
      </c>
      <c r="D2" s="12">
        <v>5</v>
      </c>
      <c r="E2" s="12">
        <v>3</v>
      </c>
      <c r="F2" s="12">
        <v>3</v>
      </c>
      <c r="G2" s="12">
        <v>1</v>
      </c>
      <c r="H2" s="12">
        <v>1</v>
      </c>
      <c r="I2">
        <v>0.92</v>
      </c>
      <c r="J2">
        <v>1</v>
      </c>
      <c r="K2" s="12">
        <v>1</v>
      </c>
      <c r="L2" s="12">
        <v>1</v>
      </c>
      <c r="M2" s="12" t="s">
        <v>19</v>
      </c>
      <c r="O2" s="7" t="s">
        <v>163</v>
      </c>
    </row>
    <row r="3" spans="1:16" x14ac:dyDescent="0.3">
      <c r="A3" s="36" t="s">
        <v>21</v>
      </c>
      <c r="B3" s="12">
        <v>5</v>
      </c>
      <c r="C3" s="12">
        <v>2</v>
      </c>
      <c r="D3" s="12">
        <v>5</v>
      </c>
      <c r="E3" s="12">
        <v>3</v>
      </c>
      <c r="F3" s="12">
        <v>2</v>
      </c>
      <c r="G3" s="12">
        <v>1</v>
      </c>
      <c r="H3" s="12">
        <v>1</v>
      </c>
      <c r="I3">
        <v>0.92</v>
      </c>
      <c r="J3">
        <v>1</v>
      </c>
      <c r="K3" s="12">
        <v>1</v>
      </c>
      <c r="L3" s="12">
        <v>1</v>
      </c>
      <c r="M3" s="12" t="s">
        <v>19</v>
      </c>
      <c r="O3" s="7" t="s">
        <v>163</v>
      </c>
    </row>
    <row r="4" spans="1:16" x14ac:dyDescent="0.3">
      <c r="A4" s="36" t="s">
        <v>22</v>
      </c>
      <c r="B4" s="12">
        <v>5</v>
      </c>
      <c r="C4" s="12">
        <v>3</v>
      </c>
      <c r="D4" s="12">
        <v>5</v>
      </c>
      <c r="E4" s="12">
        <v>3</v>
      </c>
      <c r="F4" s="12">
        <v>3</v>
      </c>
      <c r="G4" s="12">
        <v>1</v>
      </c>
      <c r="H4" s="12">
        <v>1</v>
      </c>
      <c r="I4">
        <v>0.93</v>
      </c>
      <c r="J4">
        <v>1</v>
      </c>
      <c r="K4" s="12">
        <v>1</v>
      </c>
      <c r="L4" s="12">
        <v>1</v>
      </c>
      <c r="M4" s="12" t="s">
        <v>19</v>
      </c>
      <c r="O4" s="7" t="s">
        <v>163</v>
      </c>
    </row>
    <row r="5" spans="1:16" x14ac:dyDescent="0.3">
      <c r="A5" s="36" t="s">
        <v>1</v>
      </c>
      <c r="B5" s="12">
        <v>5</v>
      </c>
      <c r="C5" s="12">
        <v>2</v>
      </c>
      <c r="D5" s="12">
        <v>5</v>
      </c>
      <c r="E5" s="12">
        <v>3</v>
      </c>
      <c r="F5" s="12">
        <v>2</v>
      </c>
      <c r="G5" s="12">
        <v>1</v>
      </c>
      <c r="H5" s="12">
        <v>1</v>
      </c>
      <c r="I5">
        <v>0.88</v>
      </c>
      <c r="J5">
        <v>1</v>
      </c>
      <c r="K5" s="12">
        <v>1</v>
      </c>
      <c r="L5" s="12">
        <v>1</v>
      </c>
      <c r="M5" s="12" t="s">
        <v>19</v>
      </c>
      <c r="O5" s="7" t="s">
        <v>163</v>
      </c>
    </row>
    <row r="6" spans="1:16" x14ac:dyDescent="0.3">
      <c r="A6" s="36" t="s">
        <v>2</v>
      </c>
      <c r="B6" s="12">
        <v>5</v>
      </c>
      <c r="C6" s="12">
        <v>1</v>
      </c>
      <c r="D6" s="12">
        <v>5</v>
      </c>
      <c r="E6" s="12">
        <v>2</v>
      </c>
      <c r="F6" s="12">
        <v>2</v>
      </c>
      <c r="G6" s="12">
        <v>2</v>
      </c>
      <c r="H6" s="12">
        <v>2</v>
      </c>
      <c r="I6">
        <v>0.96</v>
      </c>
      <c r="J6">
        <v>1</v>
      </c>
      <c r="K6" s="12">
        <v>1</v>
      </c>
      <c r="L6" s="12">
        <v>1</v>
      </c>
      <c r="M6" s="12" t="s">
        <v>19</v>
      </c>
      <c r="N6" s="7" t="s">
        <v>174</v>
      </c>
      <c r="O6" s="7" t="s">
        <v>163</v>
      </c>
    </row>
    <row r="7" spans="1:16" x14ac:dyDescent="0.3">
      <c r="A7" s="36" t="s">
        <v>23</v>
      </c>
      <c r="B7" s="12">
        <v>5</v>
      </c>
      <c r="C7" s="12">
        <v>2</v>
      </c>
      <c r="D7" s="12">
        <v>5</v>
      </c>
      <c r="E7" s="12">
        <v>3</v>
      </c>
      <c r="F7" s="12">
        <v>3</v>
      </c>
      <c r="G7" s="12">
        <v>1</v>
      </c>
      <c r="H7" s="12">
        <v>1</v>
      </c>
      <c r="I7">
        <v>0.9</v>
      </c>
      <c r="J7">
        <v>1</v>
      </c>
      <c r="K7" s="12">
        <v>1</v>
      </c>
      <c r="L7" s="12">
        <v>1</v>
      </c>
      <c r="M7" s="12" t="s">
        <v>19</v>
      </c>
      <c r="O7" s="7" t="s">
        <v>163</v>
      </c>
    </row>
    <row r="8" spans="1:16" x14ac:dyDescent="0.3">
      <c r="A8" s="36" t="s">
        <v>11</v>
      </c>
      <c r="B8" s="12">
        <v>5</v>
      </c>
      <c r="C8" s="12">
        <v>1</v>
      </c>
      <c r="D8" s="12">
        <v>5</v>
      </c>
      <c r="E8" s="12">
        <v>2</v>
      </c>
      <c r="F8" s="12">
        <v>2</v>
      </c>
      <c r="G8" s="12">
        <v>2</v>
      </c>
      <c r="H8" s="12">
        <v>2</v>
      </c>
      <c r="I8">
        <v>1.02</v>
      </c>
      <c r="J8" s="12">
        <v>1</v>
      </c>
      <c r="K8" s="12">
        <v>1</v>
      </c>
      <c r="L8" s="12">
        <v>1</v>
      </c>
      <c r="M8" s="12" t="s">
        <v>19</v>
      </c>
      <c r="N8" s="7" t="s">
        <v>171</v>
      </c>
    </row>
    <row r="9" spans="1:16" x14ac:dyDescent="0.3">
      <c r="A9" s="36" t="s">
        <v>9</v>
      </c>
      <c r="B9" s="12">
        <v>5</v>
      </c>
      <c r="C9" s="12">
        <v>1</v>
      </c>
      <c r="D9" s="12">
        <v>5</v>
      </c>
      <c r="E9" s="12">
        <v>3</v>
      </c>
      <c r="F9" s="12">
        <v>1</v>
      </c>
      <c r="G9" s="12">
        <v>3</v>
      </c>
      <c r="H9" s="12">
        <v>3</v>
      </c>
      <c r="I9">
        <v>0.9</v>
      </c>
      <c r="J9">
        <v>2</v>
      </c>
      <c r="K9" s="12">
        <v>1</v>
      </c>
      <c r="L9" s="12">
        <v>1</v>
      </c>
      <c r="M9" s="12" t="s">
        <v>9</v>
      </c>
      <c r="N9" s="7" t="s">
        <v>163</v>
      </c>
    </row>
    <row r="10" spans="1:16" x14ac:dyDescent="0.3">
      <c r="A10" s="23" t="s">
        <v>8</v>
      </c>
      <c r="B10" s="12">
        <v>5</v>
      </c>
      <c r="C10" s="12">
        <v>1</v>
      </c>
      <c r="D10" s="12">
        <v>5</v>
      </c>
      <c r="E10" s="12">
        <v>3</v>
      </c>
      <c r="F10" s="12">
        <v>1</v>
      </c>
      <c r="G10" s="12">
        <v>3</v>
      </c>
      <c r="H10" s="12">
        <v>3</v>
      </c>
      <c r="I10">
        <v>0.9</v>
      </c>
      <c r="J10">
        <v>2</v>
      </c>
      <c r="K10" s="12">
        <v>1</v>
      </c>
      <c r="L10" s="12">
        <v>1</v>
      </c>
      <c r="M10" s="12" t="s">
        <v>9</v>
      </c>
      <c r="N10" s="7" t="s">
        <v>163</v>
      </c>
    </row>
    <row r="11" spans="1:16" x14ac:dyDescent="0.3">
      <c r="A11" s="36" t="s">
        <v>12</v>
      </c>
      <c r="B11" s="12">
        <v>3</v>
      </c>
      <c r="C11" s="12">
        <v>4</v>
      </c>
      <c r="D11" s="12">
        <v>4</v>
      </c>
      <c r="E11" s="12">
        <v>1</v>
      </c>
      <c r="F11" s="12">
        <v>2</v>
      </c>
      <c r="G11" s="12">
        <v>5</v>
      </c>
      <c r="H11" s="12">
        <v>5</v>
      </c>
      <c r="I11">
        <v>1.2</v>
      </c>
      <c r="J11">
        <v>5</v>
      </c>
      <c r="K11" s="12">
        <v>1</v>
      </c>
      <c r="L11" s="12">
        <v>1</v>
      </c>
      <c r="M11" s="12" t="s">
        <v>12</v>
      </c>
      <c r="N11" s="7" t="s">
        <v>173</v>
      </c>
    </row>
    <row r="12" spans="1:16" x14ac:dyDescent="0.3">
      <c r="A12" s="36" t="s">
        <v>24</v>
      </c>
      <c r="B12" s="12">
        <v>3</v>
      </c>
      <c r="C12" s="12">
        <v>2</v>
      </c>
      <c r="D12" s="12">
        <v>3</v>
      </c>
      <c r="E12" s="12">
        <v>3</v>
      </c>
      <c r="F12" s="12">
        <v>1</v>
      </c>
      <c r="G12" s="12">
        <v>5</v>
      </c>
      <c r="H12" s="12">
        <v>5</v>
      </c>
      <c r="I12">
        <v>1.39</v>
      </c>
      <c r="J12">
        <v>4</v>
      </c>
      <c r="K12" s="12">
        <v>1</v>
      </c>
      <c r="L12" s="12">
        <v>1</v>
      </c>
      <c r="M12" s="12" t="s">
        <v>10</v>
      </c>
      <c r="N12" s="7" t="s">
        <v>173</v>
      </c>
    </row>
    <row r="13" spans="1:16" x14ac:dyDescent="0.3">
      <c r="A13" s="36" t="s">
        <v>26</v>
      </c>
      <c r="B13" s="12">
        <v>3</v>
      </c>
      <c r="C13" s="12">
        <v>4</v>
      </c>
      <c r="D13" s="12">
        <v>1</v>
      </c>
      <c r="E13" s="12">
        <v>2</v>
      </c>
      <c r="F13" s="12">
        <v>1</v>
      </c>
      <c r="G13" s="12">
        <v>4</v>
      </c>
      <c r="H13" s="12">
        <v>3</v>
      </c>
      <c r="I13">
        <v>1.1499999999999999</v>
      </c>
      <c r="J13">
        <v>5</v>
      </c>
      <c r="K13" s="12">
        <v>1</v>
      </c>
      <c r="L13" s="12">
        <v>1</v>
      </c>
      <c r="M13" s="12" t="s">
        <v>25</v>
      </c>
      <c r="N13" s="7" t="s">
        <v>172</v>
      </c>
    </row>
    <row r="14" spans="1:16" x14ac:dyDescent="0.3">
      <c r="A14" s="36" t="s">
        <v>50</v>
      </c>
      <c r="B14" s="12">
        <v>3</v>
      </c>
      <c r="C14" s="12">
        <v>2</v>
      </c>
      <c r="D14" s="12">
        <v>1</v>
      </c>
      <c r="E14" s="12">
        <v>2</v>
      </c>
      <c r="F14" s="12">
        <v>1</v>
      </c>
      <c r="G14" s="12">
        <v>4</v>
      </c>
      <c r="H14" s="12">
        <v>3</v>
      </c>
      <c r="I14">
        <v>1.1399999999999999</v>
      </c>
      <c r="J14">
        <v>5</v>
      </c>
      <c r="K14" s="12">
        <v>1</v>
      </c>
      <c r="L14" s="12">
        <v>1</v>
      </c>
      <c r="M14" s="12" t="s">
        <v>25</v>
      </c>
      <c r="N14" s="7" t="s">
        <v>172</v>
      </c>
    </row>
    <row r="15" spans="1:16" x14ac:dyDescent="0.3">
      <c r="A15" s="36" t="s">
        <v>28</v>
      </c>
      <c r="B15" s="12">
        <v>5</v>
      </c>
      <c r="C15" s="12">
        <v>5</v>
      </c>
      <c r="D15" s="12">
        <v>1</v>
      </c>
      <c r="E15" s="12">
        <v>1</v>
      </c>
      <c r="F15" s="12">
        <v>1</v>
      </c>
      <c r="G15" s="12">
        <v>5</v>
      </c>
      <c r="H15" s="12">
        <v>5</v>
      </c>
      <c r="I15">
        <v>1.21</v>
      </c>
      <c r="J15">
        <v>5</v>
      </c>
      <c r="K15" s="12">
        <v>1</v>
      </c>
      <c r="L15" s="12">
        <v>1</v>
      </c>
      <c r="M15" s="12"/>
      <c r="N15" s="7" t="s">
        <v>173</v>
      </c>
    </row>
    <row r="16" spans="1:16" x14ac:dyDescent="0.3">
      <c r="A16" s="36" t="s">
        <v>16</v>
      </c>
      <c r="B16" s="12">
        <v>5</v>
      </c>
      <c r="C16" s="12">
        <v>4</v>
      </c>
      <c r="D16" s="12">
        <v>5</v>
      </c>
      <c r="E16" s="12">
        <v>3</v>
      </c>
      <c r="F16" s="12">
        <v>5</v>
      </c>
      <c r="G16" s="12">
        <v>5</v>
      </c>
      <c r="H16" s="12">
        <v>1</v>
      </c>
      <c r="I16">
        <v>0.98</v>
      </c>
      <c r="J16">
        <v>2</v>
      </c>
      <c r="K16" s="12">
        <v>1</v>
      </c>
      <c r="L16" s="12">
        <v>1</v>
      </c>
      <c r="M16" s="12"/>
      <c r="N16" s="7" t="s">
        <v>173</v>
      </c>
    </row>
    <row r="17" spans="1:16" x14ac:dyDescent="0.3">
      <c r="A17" s="36" t="s">
        <v>15</v>
      </c>
      <c r="B17" s="12">
        <v>4</v>
      </c>
      <c r="C17" s="12">
        <v>4</v>
      </c>
      <c r="D17" s="12">
        <v>3</v>
      </c>
      <c r="E17" s="12">
        <v>2</v>
      </c>
      <c r="F17" s="12">
        <v>4</v>
      </c>
      <c r="G17" s="12">
        <v>3</v>
      </c>
      <c r="H17" s="12">
        <v>3</v>
      </c>
      <c r="I17">
        <v>1.25</v>
      </c>
      <c r="J17">
        <v>5</v>
      </c>
      <c r="K17" s="12">
        <v>1</v>
      </c>
      <c r="L17" s="12">
        <v>1</v>
      </c>
      <c r="M17" s="12"/>
      <c r="N17" s="7" t="s">
        <v>173</v>
      </c>
    </row>
    <row r="18" spans="1:16" x14ac:dyDescent="0.3">
      <c r="A18" s="36" t="s">
        <v>155</v>
      </c>
      <c r="B18" s="12">
        <v>5</v>
      </c>
      <c r="C18" s="12">
        <v>3</v>
      </c>
      <c r="D18" s="12">
        <v>3</v>
      </c>
      <c r="E18" s="12">
        <v>2</v>
      </c>
      <c r="F18" s="12">
        <v>3</v>
      </c>
      <c r="G18" s="12">
        <v>5</v>
      </c>
      <c r="H18" s="12">
        <v>2</v>
      </c>
      <c r="I18">
        <v>1.42</v>
      </c>
      <c r="J18">
        <v>5</v>
      </c>
      <c r="K18" s="12">
        <v>1</v>
      </c>
      <c r="L18" s="12">
        <v>1</v>
      </c>
      <c r="M18" s="12"/>
      <c r="N18" s="7" t="s">
        <v>173</v>
      </c>
    </row>
    <row r="19" spans="1:16" x14ac:dyDescent="0.3">
      <c r="A19" s="36" t="s">
        <v>159</v>
      </c>
      <c r="B19" s="12">
        <v>2</v>
      </c>
      <c r="C19" s="12">
        <v>3</v>
      </c>
      <c r="D19" s="12">
        <v>5</v>
      </c>
      <c r="E19" s="12">
        <v>5</v>
      </c>
      <c r="F19" s="12">
        <v>5</v>
      </c>
      <c r="G19" s="12">
        <v>3</v>
      </c>
      <c r="H19" s="12">
        <v>1</v>
      </c>
      <c r="J19" s="51">
        <v>3</v>
      </c>
      <c r="K19" s="12">
        <v>1</v>
      </c>
      <c r="L19" s="12">
        <v>3</v>
      </c>
      <c r="M19" s="12"/>
      <c r="N19" s="7" t="s">
        <v>173</v>
      </c>
      <c r="O19" s="7" t="s">
        <v>163</v>
      </c>
    </row>
    <row r="20" spans="1:16" x14ac:dyDescent="0.3">
      <c r="A20" s="39" t="s">
        <v>26</v>
      </c>
      <c r="B20" s="12">
        <v>3</v>
      </c>
      <c r="C20" s="12">
        <v>4</v>
      </c>
      <c r="D20" s="12">
        <v>1</v>
      </c>
      <c r="E20" s="12">
        <v>2</v>
      </c>
      <c r="F20" s="12">
        <v>1</v>
      </c>
      <c r="G20" s="12">
        <v>4</v>
      </c>
      <c r="H20" s="12">
        <v>3</v>
      </c>
      <c r="I20">
        <v>1.1499999999999999</v>
      </c>
      <c r="J20">
        <v>5</v>
      </c>
      <c r="K20" s="12">
        <v>1</v>
      </c>
      <c r="L20" s="12">
        <v>3</v>
      </c>
      <c r="M20" s="12" t="s">
        <v>25</v>
      </c>
      <c r="N20" s="7" t="s">
        <v>161</v>
      </c>
      <c r="O20" s="7" t="s">
        <v>160</v>
      </c>
    </row>
    <row r="21" spans="1:16" x14ac:dyDescent="0.3">
      <c r="A21" s="39" t="s">
        <v>50</v>
      </c>
      <c r="B21" s="12">
        <v>3</v>
      </c>
      <c r="C21" s="12">
        <v>2</v>
      </c>
      <c r="D21" s="12">
        <v>1</v>
      </c>
      <c r="E21" s="12">
        <v>2</v>
      </c>
      <c r="F21" s="12">
        <v>1</v>
      </c>
      <c r="G21" s="12">
        <v>4</v>
      </c>
      <c r="H21" s="12">
        <v>3</v>
      </c>
      <c r="I21">
        <v>1.1399999999999999</v>
      </c>
      <c r="J21">
        <v>5</v>
      </c>
      <c r="K21" s="12">
        <v>1</v>
      </c>
      <c r="L21" s="12">
        <v>3</v>
      </c>
      <c r="M21" s="12" t="s">
        <v>25</v>
      </c>
      <c r="N21" s="7" t="s">
        <v>166</v>
      </c>
    </row>
    <row r="22" spans="1:16" x14ac:dyDescent="0.3">
      <c r="A22" s="39" t="s">
        <v>13</v>
      </c>
      <c r="B22" s="12">
        <v>1</v>
      </c>
      <c r="C22" s="12">
        <v>2</v>
      </c>
      <c r="D22" s="12">
        <v>1</v>
      </c>
      <c r="E22" s="12">
        <v>2</v>
      </c>
      <c r="F22" s="12">
        <v>1</v>
      </c>
      <c r="G22" s="12">
        <v>4</v>
      </c>
      <c r="H22" s="12">
        <v>3</v>
      </c>
      <c r="I22">
        <v>1.23</v>
      </c>
      <c r="J22">
        <v>5</v>
      </c>
      <c r="K22" s="12">
        <v>1</v>
      </c>
      <c r="L22" s="12">
        <v>3</v>
      </c>
      <c r="M22" s="12" t="s">
        <v>25</v>
      </c>
      <c r="N22" s="7" t="s">
        <v>175</v>
      </c>
    </row>
    <row r="23" spans="1:16" x14ac:dyDescent="0.3">
      <c r="A23" s="36" t="s">
        <v>33</v>
      </c>
      <c r="B23" s="12">
        <v>1</v>
      </c>
      <c r="C23" s="12">
        <v>1</v>
      </c>
      <c r="D23" s="12">
        <v>1</v>
      </c>
      <c r="E23" s="12">
        <v>1</v>
      </c>
      <c r="F23" s="12">
        <v>5</v>
      </c>
      <c r="G23" s="12">
        <v>1</v>
      </c>
      <c r="H23" s="12">
        <v>1</v>
      </c>
      <c r="I23">
        <v>1.66</v>
      </c>
      <c r="J23">
        <v>5</v>
      </c>
      <c r="K23" s="12">
        <v>1</v>
      </c>
      <c r="L23" s="12">
        <v>3</v>
      </c>
      <c r="M23" s="12"/>
      <c r="N23" s="7" t="s">
        <v>168</v>
      </c>
    </row>
    <row r="24" spans="1:16" x14ac:dyDescent="0.3">
      <c r="A24" s="36" t="s">
        <v>14</v>
      </c>
      <c r="B24" s="12">
        <v>1</v>
      </c>
      <c r="C24" s="12">
        <v>4</v>
      </c>
      <c r="D24" s="12">
        <v>1</v>
      </c>
      <c r="E24" s="12">
        <v>4</v>
      </c>
      <c r="F24" s="12">
        <v>5</v>
      </c>
      <c r="G24" s="12">
        <v>4</v>
      </c>
      <c r="H24" s="12">
        <v>1</v>
      </c>
      <c r="I24">
        <v>1.19</v>
      </c>
      <c r="J24">
        <v>3</v>
      </c>
      <c r="K24" s="12">
        <v>1</v>
      </c>
      <c r="L24" s="12">
        <v>3</v>
      </c>
      <c r="M24" s="12"/>
      <c r="N24" s="7" t="s">
        <v>176</v>
      </c>
      <c r="O24" s="7" t="s">
        <v>167</v>
      </c>
    </row>
    <row r="25" spans="1:16" ht="28.8" x14ac:dyDescent="0.3">
      <c r="A25" s="36" t="s">
        <v>156</v>
      </c>
      <c r="B25" s="12">
        <v>1</v>
      </c>
      <c r="C25" s="12">
        <v>3</v>
      </c>
      <c r="D25" s="12">
        <v>1</v>
      </c>
      <c r="E25" s="12">
        <v>4</v>
      </c>
      <c r="F25" s="12">
        <v>5</v>
      </c>
      <c r="G25" s="12">
        <v>4</v>
      </c>
      <c r="H25" s="12">
        <v>5</v>
      </c>
      <c r="I25">
        <v>1.18</v>
      </c>
      <c r="J25">
        <v>3</v>
      </c>
      <c r="K25" s="12">
        <v>1</v>
      </c>
      <c r="L25" s="12">
        <v>3</v>
      </c>
      <c r="M25" s="12"/>
      <c r="N25" s="7" t="s">
        <v>170</v>
      </c>
    </row>
    <row r="26" spans="1:16" ht="28.8" x14ac:dyDescent="0.3">
      <c r="A26" s="36" t="s">
        <v>157</v>
      </c>
      <c r="B26" s="12">
        <v>1</v>
      </c>
      <c r="C26" s="12">
        <v>2</v>
      </c>
      <c r="D26" s="12">
        <v>1</v>
      </c>
      <c r="E26" s="12">
        <v>4</v>
      </c>
      <c r="F26" s="12">
        <v>5</v>
      </c>
      <c r="G26" s="12">
        <v>4</v>
      </c>
      <c r="H26" s="12">
        <v>5</v>
      </c>
      <c r="I26">
        <v>1.21</v>
      </c>
      <c r="J26">
        <v>3</v>
      </c>
      <c r="K26" s="12">
        <v>1</v>
      </c>
      <c r="L26" s="12">
        <v>3</v>
      </c>
      <c r="M26" s="12"/>
      <c r="N26" s="7" t="s">
        <v>170</v>
      </c>
    </row>
    <row r="27" spans="1:16" x14ac:dyDescent="0.3">
      <c r="A27" s="39" t="s">
        <v>162</v>
      </c>
      <c r="B27" s="12">
        <v>3</v>
      </c>
      <c r="C27" s="12">
        <v>2</v>
      </c>
      <c r="D27" s="12">
        <v>2</v>
      </c>
      <c r="E27" s="12">
        <v>2</v>
      </c>
      <c r="F27" s="12">
        <v>2</v>
      </c>
      <c r="G27" s="12">
        <v>5</v>
      </c>
      <c r="H27" s="12">
        <v>4</v>
      </c>
      <c r="I27" s="12">
        <v>1.23</v>
      </c>
      <c r="J27" s="12">
        <v>3</v>
      </c>
      <c r="K27" s="12">
        <v>1</v>
      </c>
      <c r="L27" s="12">
        <v>3</v>
      </c>
      <c r="M27" s="12"/>
      <c r="N27" s="7" t="s">
        <v>173</v>
      </c>
      <c r="O27" s="7" t="s">
        <v>173</v>
      </c>
      <c r="P27" s="7" t="s">
        <v>165</v>
      </c>
    </row>
    <row r="28" spans="1:16" x14ac:dyDescent="0.3">
      <c r="A28" s="23" t="s">
        <v>36</v>
      </c>
      <c r="B28" s="12">
        <v>2</v>
      </c>
      <c r="C28" s="12">
        <v>4</v>
      </c>
      <c r="D28" s="12">
        <v>1</v>
      </c>
      <c r="E28" s="12">
        <v>1</v>
      </c>
      <c r="F28" s="12">
        <v>5</v>
      </c>
      <c r="G28" s="12">
        <v>1</v>
      </c>
      <c r="H28" s="12">
        <v>1</v>
      </c>
      <c r="I28">
        <v>1.38</v>
      </c>
      <c r="J28">
        <v>5</v>
      </c>
      <c r="K28" s="12">
        <v>1</v>
      </c>
      <c r="L28" s="12">
        <v>3</v>
      </c>
      <c r="M28" s="12"/>
      <c r="N28" s="7" t="s">
        <v>168</v>
      </c>
      <c r="O28" s="7" t="s">
        <v>168</v>
      </c>
      <c r="P28" s="7" t="s">
        <v>168</v>
      </c>
    </row>
    <row r="29" spans="1:16" x14ac:dyDescent="0.3">
      <c r="A29" s="36" t="s">
        <v>142</v>
      </c>
      <c r="B29" s="12">
        <v>1</v>
      </c>
      <c r="C29" s="12">
        <v>1</v>
      </c>
      <c r="D29" s="12">
        <v>3</v>
      </c>
      <c r="E29" s="12">
        <v>3</v>
      </c>
      <c r="F29" s="12">
        <v>5</v>
      </c>
      <c r="G29" s="12">
        <v>5</v>
      </c>
      <c r="H29" s="12">
        <v>2</v>
      </c>
      <c r="I29">
        <v>3.95</v>
      </c>
      <c r="J29">
        <v>3</v>
      </c>
      <c r="K29" s="12">
        <v>1</v>
      </c>
      <c r="L29" s="12">
        <v>3</v>
      </c>
      <c r="M29" s="12"/>
      <c r="N29" s="7" t="s">
        <v>169</v>
      </c>
      <c r="O29" s="7" t="s">
        <v>164</v>
      </c>
    </row>
    <row r="30" spans="1:16" x14ac:dyDescent="0.3">
      <c r="A30" s="36" t="s">
        <v>38</v>
      </c>
      <c r="B30" s="12">
        <v>1</v>
      </c>
      <c r="C30" s="12">
        <v>1</v>
      </c>
      <c r="D30" s="12">
        <v>3</v>
      </c>
      <c r="E30" s="12">
        <v>3</v>
      </c>
      <c r="F30" s="12">
        <v>5</v>
      </c>
      <c r="G30" s="12">
        <v>5</v>
      </c>
      <c r="H30" s="12">
        <v>2</v>
      </c>
      <c r="I30">
        <v>2.2999999999999998</v>
      </c>
      <c r="J30">
        <v>3</v>
      </c>
      <c r="K30" s="12">
        <v>1</v>
      </c>
      <c r="L30" s="12">
        <v>3</v>
      </c>
      <c r="M30" s="12"/>
      <c r="N30" s="7" t="s">
        <v>164</v>
      </c>
      <c r="O30" s="7" t="s">
        <v>164</v>
      </c>
    </row>
    <row r="31" spans="1:16" ht="14.4" customHeight="1" x14ac:dyDescent="0.3">
      <c r="A31" s="36" t="s">
        <v>6</v>
      </c>
      <c r="B31" s="12">
        <v>5</v>
      </c>
      <c r="C31" s="12">
        <v>3</v>
      </c>
      <c r="D31" s="12">
        <v>5</v>
      </c>
      <c r="E31" s="12">
        <v>4</v>
      </c>
      <c r="F31" s="12">
        <v>4</v>
      </c>
      <c r="G31" s="12">
        <v>1</v>
      </c>
      <c r="H31" s="12">
        <v>1</v>
      </c>
      <c r="I31">
        <v>0.94</v>
      </c>
      <c r="J31">
        <v>3</v>
      </c>
      <c r="K31" s="12">
        <v>1</v>
      </c>
      <c r="L31" s="12">
        <v>5</v>
      </c>
      <c r="M31" s="12"/>
      <c r="N31" s="7" t="s">
        <v>163</v>
      </c>
      <c r="O31" s="7" t="s">
        <v>163</v>
      </c>
      <c r="P31" s="7" t="s">
        <v>163</v>
      </c>
    </row>
    <row r="32" spans="1:16" x14ac:dyDescent="0.3">
      <c r="A32" s="36" t="s">
        <v>7</v>
      </c>
      <c r="B32" s="12">
        <v>5</v>
      </c>
      <c r="C32" s="12">
        <v>3</v>
      </c>
      <c r="D32" s="12">
        <v>5</v>
      </c>
      <c r="E32" s="12">
        <v>4</v>
      </c>
      <c r="F32" s="12">
        <v>4</v>
      </c>
      <c r="G32" s="12">
        <v>1</v>
      </c>
      <c r="H32" s="12">
        <v>1</v>
      </c>
      <c r="I32">
        <v>0.96</v>
      </c>
      <c r="J32">
        <v>3</v>
      </c>
      <c r="K32" s="12">
        <v>1</v>
      </c>
      <c r="L32" s="12">
        <v>5</v>
      </c>
      <c r="M32" s="12"/>
      <c r="N32" s="7" t="s">
        <v>163</v>
      </c>
      <c r="O32" s="7" t="s">
        <v>163</v>
      </c>
      <c r="P32" s="7" t="s">
        <v>163</v>
      </c>
    </row>
    <row r="33" spans="1:16" x14ac:dyDescent="0.3">
      <c r="A33" s="36" t="s">
        <v>3</v>
      </c>
      <c r="B33" s="12">
        <v>5</v>
      </c>
      <c r="C33" s="12">
        <v>2</v>
      </c>
      <c r="D33" s="12">
        <v>5</v>
      </c>
      <c r="E33" s="12">
        <v>2</v>
      </c>
      <c r="F33" s="12">
        <v>4</v>
      </c>
      <c r="G33" s="12">
        <v>1</v>
      </c>
      <c r="H33" s="12">
        <v>1</v>
      </c>
      <c r="I33">
        <v>0.93</v>
      </c>
      <c r="J33">
        <v>3</v>
      </c>
      <c r="K33" s="12">
        <v>1</v>
      </c>
      <c r="L33" s="12">
        <v>5</v>
      </c>
      <c r="M33" s="12"/>
      <c r="N33" s="7" t="s">
        <v>163</v>
      </c>
      <c r="O33" s="7" t="s">
        <v>163</v>
      </c>
      <c r="P33" s="7" t="s">
        <v>163</v>
      </c>
    </row>
    <row r="34" spans="1:16" x14ac:dyDescent="0.3">
      <c r="A34" s="36" t="s">
        <v>4</v>
      </c>
      <c r="B34" s="12">
        <v>5</v>
      </c>
      <c r="C34" s="12">
        <v>2</v>
      </c>
      <c r="D34" s="12">
        <v>5</v>
      </c>
      <c r="E34" s="12">
        <v>3</v>
      </c>
      <c r="F34" s="12">
        <v>4</v>
      </c>
      <c r="G34" s="12">
        <v>1</v>
      </c>
      <c r="H34" s="12">
        <v>1</v>
      </c>
      <c r="I34">
        <v>0.94</v>
      </c>
      <c r="J34">
        <v>3</v>
      </c>
      <c r="K34" s="12">
        <v>1</v>
      </c>
      <c r="L34" s="12">
        <v>5</v>
      </c>
      <c r="M34" s="12"/>
      <c r="N34" s="7" t="s">
        <v>163</v>
      </c>
      <c r="O34" s="7" t="s">
        <v>163</v>
      </c>
      <c r="P34" s="7" t="s">
        <v>163</v>
      </c>
    </row>
  </sheetData>
  <conditionalFormatting sqref="I2:I34">
    <cfRule type="cellIs" dxfId="14" priority="9" operator="greaterThan">
      <formula>1.51</formula>
    </cfRule>
    <cfRule type="cellIs" dxfId="13" priority="10" operator="between">
      <formula>1.21</formula>
      <formula>1.5</formula>
    </cfRule>
    <cfRule type="cellIs" dxfId="12" priority="11" operator="between">
      <formula>1.01</formula>
      <formula>1.2</formula>
    </cfRule>
    <cfRule type="cellIs" dxfId="11" priority="12" operator="between">
      <formula>0.971</formula>
      <formula>1</formula>
    </cfRule>
    <cfRule type="cellIs" dxfId="10" priority="13" operator="lessThanOrEqual">
      <formula>0.97</formula>
    </cfRule>
  </conditionalFormatting>
  <conditionalFormatting sqref="B2:H34 J2:J34">
    <cfRule type="cellIs" dxfId="9" priority="2" operator="equal">
      <formula>5</formula>
    </cfRule>
    <cfRule type="cellIs" dxfId="8" priority="3" operator="equal">
      <formula>4</formula>
    </cfRule>
    <cfRule type="cellIs" dxfId="7" priority="4" operator="equal">
      <formula>3</formula>
    </cfRule>
    <cfRule type="cellIs" dxfId="6" priority="5" operator="equal">
      <formula>2</formula>
    </cfRule>
    <cfRule type="cellIs" dxfId="5" priority="6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2702E-69A9-496F-A9FB-1BC64229C53F}">
  <dimension ref="A1:R19"/>
  <sheetViews>
    <sheetView workbookViewId="0">
      <selection activeCell="L4" sqref="L4"/>
    </sheetView>
  </sheetViews>
  <sheetFormatPr baseColWidth="10" defaultColWidth="8.88671875" defaultRowHeight="14.4" x14ac:dyDescent="0.3"/>
  <cols>
    <col min="1" max="1" width="23.6640625" customWidth="1"/>
    <col min="2" max="2" width="26.44140625" style="8" customWidth="1"/>
    <col min="3" max="8" width="8.77734375" style="9" customWidth="1"/>
    <col min="10" max="10" width="14.6640625" style="7" bestFit="1" customWidth="1"/>
    <col min="11" max="11" width="4.33203125" style="7" bestFit="1" customWidth="1"/>
    <col min="12" max="12" width="4.5546875" style="7" bestFit="1" customWidth="1"/>
    <col min="13" max="13" width="4.109375" style="7" bestFit="1" customWidth="1"/>
    <col min="14" max="14" width="8.21875" style="7" bestFit="1" customWidth="1"/>
    <col min="15" max="15" width="4" style="7" bestFit="1" customWidth="1"/>
    <col min="16" max="16" width="8.21875" style="7" bestFit="1" customWidth="1"/>
    <col min="17" max="17" width="3.88671875" style="7" bestFit="1" customWidth="1"/>
    <col min="18" max="18" width="14.109375" style="7" bestFit="1" customWidth="1"/>
    <col min="19" max="19" width="9" bestFit="1" customWidth="1"/>
  </cols>
  <sheetData>
    <row r="1" spans="1:13" x14ac:dyDescent="0.3">
      <c r="A1" s="34" t="s">
        <v>56</v>
      </c>
      <c r="B1" s="33" t="s">
        <v>61</v>
      </c>
      <c r="C1" s="33" t="s">
        <v>62</v>
      </c>
      <c r="D1" s="33" t="s">
        <v>63</v>
      </c>
      <c r="E1" s="33" t="s">
        <v>64</v>
      </c>
      <c r="F1" s="33" t="s">
        <v>65</v>
      </c>
      <c r="G1" s="33" t="s">
        <v>66</v>
      </c>
    </row>
    <row r="2" spans="1:13" ht="27.6" x14ac:dyDescent="0.3">
      <c r="A2" s="11" t="s">
        <v>57</v>
      </c>
      <c r="B2" s="10" t="s">
        <v>69</v>
      </c>
      <c r="C2" s="10" t="s">
        <v>74</v>
      </c>
      <c r="D2" s="10" t="s">
        <v>69</v>
      </c>
      <c r="E2" s="10" t="s">
        <v>69</v>
      </c>
      <c r="F2" s="10" t="s">
        <v>69</v>
      </c>
      <c r="G2" s="10" t="s">
        <v>69</v>
      </c>
    </row>
    <row r="3" spans="1:13" ht="14.4" customHeight="1" x14ac:dyDescent="0.3">
      <c r="A3" s="11" t="s">
        <v>58</v>
      </c>
      <c r="B3" s="10" t="s">
        <v>69</v>
      </c>
      <c r="C3" s="10" t="s">
        <v>69</v>
      </c>
      <c r="D3" s="10" t="s">
        <v>71</v>
      </c>
      <c r="E3" s="10" t="s">
        <v>74</v>
      </c>
      <c r="F3" s="10" t="s">
        <v>71</v>
      </c>
      <c r="G3" s="10" t="s">
        <v>71</v>
      </c>
      <c r="H3" s="35"/>
    </row>
    <row r="4" spans="1:13" ht="30" customHeight="1" x14ac:dyDescent="0.3">
      <c r="A4" s="8" t="s">
        <v>98</v>
      </c>
      <c r="B4" s="9" t="s">
        <v>69</v>
      </c>
      <c r="C4" s="9" t="s">
        <v>74</v>
      </c>
      <c r="D4" s="6" t="s">
        <v>69</v>
      </c>
      <c r="E4" s="9" t="s">
        <v>69</v>
      </c>
      <c r="F4" s="9" t="s">
        <v>74</v>
      </c>
      <c r="G4" s="9" t="s">
        <v>74</v>
      </c>
    </row>
    <row r="5" spans="1:13" ht="30" customHeight="1" x14ac:dyDescent="0.3">
      <c r="A5" s="8" t="s">
        <v>99</v>
      </c>
      <c r="B5" s="9" t="s">
        <v>69</v>
      </c>
      <c r="C5" s="9" t="s">
        <v>69</v>
      </c>
      <c r="D5" s="9" t="s">
        <v>69</v>
      </c>
      <c r="E5" s="9" t="s">
        <v>69</v>
      </c>
      <c r="F5" s="9" t="s">
        <v>74</v>
      </c>
      <c r="G5" s="9" t="s">
        <v>74</v>
      </c>
    </row>
    <row r="6" spans="1:13" ht="30" customHeight="1" x14ac:dyDescent="0.3">
      <c r="A6" s="8" t="s">
        <v>147</v>
      </c>
      <c r="B6" s="9" t="s">
        <v>69</v>
      </c>
      <c r="C6" s="9" t="s">
        <v>74</v>
      </c>
      <c r="D6" s="9" t="s">
        <v>69</v>
      </c>
      <c r="E6" s="9" t="s">
        <v>69</v>
      </c>
      <c r="F6" s="9" t="s">
        <v>74</v>
      </c>
      <c r="G6" s="9" t="s">
        <v>74</v>
      </c>
    </row>
    <row r="7" spans="1:13" ht="30" customHeight="1" x14ac:dyDescent="0.3">
      <c r="A7" s="8" t="s">
        <v>106</v>
      </c>
      <c r="B7" s="9" t="s">
        <v>69</v>
      </c>
      <c r="C7" s="9" t="s">
        <v>74</v>
      </c>
      <c r="D7" s="9" t="s">
        <v>69</v>
      </c>
      <c r="E7" s="9" t="s">
        <v>69</v>
      </c>
      <c r="F7" s="9" t="s">
        <v>74</v>
      </c>
      <c r="G7" s="9" t="s">
        <v>74</v>
      </c>
      <c r="L7" s="40"/>
      <c r="M7" s="40"/>
    </row>
    <row r="8" spans="1:13" ht="30" customHeight="1" x14ac:dyDescent="0.3">
      <c r="A8" s="8" t="s">
        <v>145</v>
      </c>
      <c r="B8" s="9" t="s">
        <v>69</v>
      </c>
      <c r="C8" s="9" t="s">
        <v>74</v>
      </c>
      <c r="D8" s="9" t="s">
        <v>69</v>
      </c>
      <c r="E8" s="9" t="s">
        <v>69</v>
      </c>
      <c r="F8" s="9" t="s">
        <v>69</v>
      </c>
      <c r="G8" s="9" t="s">
        <v>71</v>
      </c>
    </row>
    <row r="9" spans="1:13" ht="30" customHeight="1" x14ac:dyDescent="0.3">
      <c r="A9" s="8" t="s">
        <v>107</v>
      </c>
      <c r="B9" s="9" t="s">
        <v>69</v>
      </c>
      <c r="C9" s="9" t="s">
        <v>69</v>
      </c>
      <c r="D9" s="9" t="s">
        <v>69</v>
      </c>
      <c r="E9" s="9" t="s">
        <v>69</v>
      </c>
      <c r="F9" s="9" t="s">
        <v>71</v>
      </c>
      <c r="G9" s="9" t="s">
        <v>74</v>
      </c>
    </row>
    <row r="10" spans="1:13" ht="30" customHeight="1" x14ac:dyDescent="0.3">
      <c r="A10" s="8" t="s">
        <v>108</v>
      </c>
      <c r="B10" s="9" t="s">
        <v>69</v>
      </c>
      <c r="C10" s="9" t="s">
        <v>69</v>
      </c>
      <c r="D10" s="9" t="s">
        <v>69</v>
      </c>
      <c r="E10" s="9" t="s">
        <v>69</v>
      </c>
      <c r="F10" s="9" t="s">
        <v>71</v>
      </c>
      <c r="G10" s="9" t="s">
        <v>74</v>
      </c>
    </row>
    <row r="11" spans="1:13" ht="30" customHeight="1" x14ac:dyDescent="0.3">
      <c r="A11" s="8" t="s">
        <v>177</v>
      </c>
      <c r="B11" s="9" t="s">
        <v>69</v>
      </c>
      <c r="C11" s="9" t="s">
        <v>69</v>
      </c>
      <c r="D11" s="9" t="s">
        <v>69</v>
      </c>
      <c r="E11" s="9" t="s">
        <v>71</v>
      </c>
      <c r="F11" s="9" t="s">
        <v>74</v>
      </c>
      <c r="G11" s="9" t="s">
        <v>74</v>
      </c>
    </row>
    <row r="12" spans="1:13" ht="30" customHeight="1" x14ac:dyDescent="0.3">
      <c r="A12" s="8" t="s">
        <v>129</v>
      </c>
      <c r="B12" s="9" t="s">
        <v>69</v>
      </c>
      <c r="C12" s="9" t="s">
        <v>69</v>
      </c>
      <c r="D12" s="9" t="s">
        <v>69</v>
      </c>
      <c r="E12" s="9" t="s">
        <v>69</v>
      </c>
      <c r="F12" s="9" t="s">
        <v>71</v>
      </c>
      <c r="G12" s="9" t="s">
        <v>71</v>
      </c>
    </row>
    <row r="13" spans="1:13" ht="30" customHeight="1" x14ac:dyDescent="0.3">
      <c r="A13" s="8" t="s">
        <v>146</v>
      </c>
      <c r="B13" s="9" t="s">
        <v>69</v>
      </c>
      <c r="C13" s="9" t="s">
        <v>69</v>
      </c>
      <c r="D13" s="9" t="s">
        <v>74</v>
      </c>
      <c r="E13" s="9" t="s">
        <v>71</v>
      </c>
      <c r="F13" s="9" t="s">
        <v>69</v>
      </c>
      <c r="G13" s="9" t="s">
        <v>71</v>
      </c>
    </row>
    <row r="14" spans="1:13" ht="30" customHeight="1" x14ac:dyDescent="0.3">
      <c r="A14" s="8" t="s">
        <v>124</v>
      </c>
      <c r="B14" s="9" t="s">
        <v>69</v>
      </c>
      <c r="C14" s="9" t="s">
        <v>74</v>
      </c>
      <c r="D14" s="9" t="s">
        <v>69</v>
      </c>
      <c r="E14" s="9" t="s">
        <v>69</v>
      </c>
      <c r="F14" s="9" t="s">
        <v>69</v>
      </c>
      <c r="G14" s="9" t="s">
        <v>74</v>
      </c>
    </row>
    <row r="15" spans="1:13" ht="30" customHeight="1" x14ac:dyDescent="0.3">
      <c r="A15" s="8" t="s">
        <v>125</v>
      </c>
      <c r="B15" s="9" t="s">
        <v>69</v>
      </c>
      <c r="C15" s="9" t="s">
        <v>69</v>
      </c>
      <c r="D15" s="9" t="s">
        <v>69</v>
      </c>
      <c r="E15" s="9" t="s">
        <v>69</v>
      </c>
      <c r="F15" s="9" t="s">
        <v>71</v>
      </c>
      <c r="G15" s="9" t="s">
        <v>71</v>
      </c>
    </row>
    <row r="16" spans="1:13" ht="30" customHeight="1" x14ac:dyDescent="0.3">
      <c r="A16" s="8" t="s">
        <v>127</v>
      </c>
      <c r="B16" s="9" t="s">
        <v>69</v>
      </c>
      <c r="C16" s="9" t="s">
        <v>71</v>
      </c>
      <c r="D16" s="9" t="s">
        <v>69</v>
      </c>
      <c r="E16" s="9" t="s">
        <v>69</v>
      </c>
      <c r="F16" s="9" t="s">
        <v>69</v>
      </c>
      <c r="G16" s="9" t="s">
        <v>69</v>
      </c>
    </row>
    <row r="17" ht="30" customHeight="1" x14ac:dyDescent="0.3"/>
    <row r="18" ht="30" customHeight="1" x14ac:dyDescent="0.3"/>
    <row r="19" ht="30" customHeight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1C38-A49C-4C0A-AB15-935543C4EB19}">
  <dimension ref="A3:X36"/>
  <sheetViews>
    <sheetView topLeftCell="A2" workbookViewId="0">
      <selection activeCell="F12" sqref="F12:F13"/>
    </sheetView>
  </sheetViews>
  <sheetFormatPr baseColWidth="10" defaultColWidth="8.88671875" defaultRowHeight="14.4" x14ac:dyDescent="0.3"/>
  <cols>
    <col min="4" max="4" width="3" customWidth="1"/>
    <col min="5" max="5" width="12.33203125" style="6" customWidth="1"/>
    <col min="6" max="6" width="18.5546875" customWidth="1"/>
    <col min="10" max="10" width="12.109375" customWidth="1"/>
    <col min="11" max="11" width="12.21875" customWidth="1"/>
    <col min="13" max="13" width="12.109375" customWidth="1"/>
  </cols>
  <sheetData>
    <row r="3" spans="1:24" x14ac:dyDescent="0.3">
      <c r="D3" s="17"/>
      <c r="E3" s="18"/>
      <c r="F3" s="17"/>
      <c r="G3" s="17"/>
      <c r="H3" s="17"/>
      <c r="I3" s="17"/>
      <c r="J3" s="17"/>
      <c r="K3" s="17"/>
      <c r="L3" s="17"/>
      <c r="M3" s="17"/>
      <c r="N3" s="12"/>
    </row>
    <row r="4" spans="1:24" x14ac:dyDescent="0.3">
      <c r="D4" s="19"/>
      <c r="E4" s="20"/>
      <c r="F4" s="19"/>
      <c r="G4" s="41" t="s">
        <v>40</v>
      </c>
      <c r="H4" s="41"/>
      <c r="I4" s="41"/>
      <c r="J4" s="41"/>
      <c r="K4" s="41"/>
      <c r="L4" s="41"/>
      <c r="M4" s="41"/>
      <c r="N4" s="41"/>
      <c r="Q4" s="41" t="s">
        <v>139</v>
      </c>
      <c r="R4" s="41"/>
      <c r="S4" s="41"/>
      <c r="T4" s="41"/>
      <c r="U4" s="41"/>
      <c r="V4" s="41"/>
      <c r="W4" s="41"/>
      <c r="X4" s="41"/>
    </row>
    <row r="5" spans="1:24" ht="69" customHeight="1" x14ac:dyDescent="0.3">
      <c r="D5" s="19"/>
      <c r="E5" s="21" t="s">
        <v>0</v>
      </c>
      <c r="F5" s="21" t="s">
        <v>17</v>
      </c>
      <c r="G5" s="25" t="s">
        <v>42</v>
      </c>
      <c r="H5" s="25" t="s">
        <v>41</v>
      </c>
      <c r="I5" s="25" t="s">
        <v>43</v>
      </c>
      <c r="J5" s="25" t="s">
        <v>44</v>
      </c>
      <c r="K5" s="25" t="s">
        <v>45</v>
      </c>
      <c r="L5" s="25" t="s">
        <v>46</v>
      </c>
      <c r="M5" s="25" t="s">
        <v>47</v>
      </c>
      <c r="N5" s="13" t="s">
        <v>87</v>
      </c>
      <c r="Q5" s="30" t="s">
        <v>137</v>
      </c>
      <c r="R5" s="30" t="s">
        <v>138</v>
      </c>
      <c r="S5" s="30" t="s">
        <v>140</v>
      </c>
    </row>
    <row r="6" spans="1:24" x14ac:dyDescent="0.3">
      <c r="D6" s="45" t="s">
        <v>18</v>
      </c>
      <c r="E6" s="44" t="s">
        <v>19</v>
      </c>
      <c r="F6" s="22" t="s">
        <v>20</v>
      </c>
      <c r="G6" s="12">
        <v>5</v>
      </c>
      <c r="H6" s="12">
        <v>2</v>
      </c>
      <c r="I6" s="12">
        <v>5</v>
      </c>
      <c r="J6" s="12">
        <v>3</v>
      </c>
      <c r="K6" s="12">
        <v>3</v>
      </c>
      <c r="L6" s="12">
        <v>1</v>
      </c>
      <c r="M6" s="12">
        <v>1</v>
      </c>
      <c r="N6" s="12">
        <f>SUM(G6:M6)</f>
        <v>20</v>
      </c>
      <c r="Q6">
        <v>0.92</v>
      </c>
      <c r="R6">
        <v>1</v>
      </c>
    </row>
    <row r="7" spans="1:24" x14ac:dyDescent="0.3">
      <c r="D7" s="45"/>
      <c r="E7" s="44"/>
      <c r="F7" s="22" t="s">
        <v>21</v>
      </c>
      <c r="G7" s="12">
        <v>5</v>
      </c>
      <c r="H7" s="12">
        <v>2</v>
      </c>
      <c r="I7" s="12">
        <v>5</v>
      </c>
      <c r="J7" s="12">
        <v>3</v>
      </c>
      <c r="K7" s="12">
        <v>2</v>
      </c>
      <c r="L7" s="12">
        <v>1</v>
      </c>
      <c r="M7" s="12">
        <v>1</v>
      </c>
      <c r="N7" s="12">
        <f t="shared" ref="N7:N36" si="0">SUM(G7:M7)</f>
        <v>19</v>
      </c>
      <c r="Q7">
        <v>0.92</v>
      </c>
      <c r="R7">
        <v>1</v>
      </c>
    </row>
    <row r="8" spans="1:24" x14ac:dyDescent="0.3">
      <c r="D8" s="45"/>
      <c r="E8" s="44"/>
      <c r="F8" s="22" t="s">
        <v>22</v>
      </c>
      <c r="G8" s="12">
        <v>5</v>
      </c>
      <c r="H8" s="12">
        <v>3</v>
      </c>
      <c r="I8" s="12">
        <v>5</v>
      </c>
      <c r="J8" s="12">
        <v>3</v>
      </c>
      <c r="K8" s="12">
        <v>3</v>
      </c>
      <c r="L8" s="12">
        <v>1</v>
      </c>
      <c r="M8" s="12">
        <v>1</v>
      </c>
      <c r="N8" s="12">
        <f t="shared" si="0"/>
        <v>21</v>
      </c>
      <c r="Q8">
        <v>0.93</v>
      </c>
      <c r="R8">
        <v>1</v>
      </c>
    </row>
    <row r="9" spans="1:24" x14ac:dyDescent="0.3">
      <c r="D9" s="45"/>
      <c r="E9" s="44"/>
      <c r="F9" s="22" t="s">
        <v>1</v>
      </c>
      <c r="G9" s="12">
        <v>5</v>
      </c>
      <c r="H9" s="12">
        <v>2</v>
      </c>
      <c r="I9" s="12">
        <v>5</v>
      </c>
      <c r="J9" s="12">
        <v>3</v>
      </c>
      <c r="K9" s="12">
        <v>2</v>
      </c>
      <c r="L9" s="12">
        <v>1</v>
      </c>
      <c r="M9" s="12">
        <v>1</v>
      </c>
      <c r="N9" s="12">
        <f t="shared" si="0"/>
        <v>19</v>
      </c>
      <c r="Q9">
        <v>0.88</v>
      </c>
      <c r="R9">
        <v>1</v>
      </c>
    </row>
    <row r="10" spans="1:24" x14ac:dyDescent="0.3">
      <c r="D10" s="45"/>
      <c r="E10" s="44"/>
      <c r="F10" s="22" t="s">
        <v>2</v>
      </c>
      <c r="G10" s="12">
        <v>5</v>
      </c>
      <c r="H10" s="12">
        <v>1</v>
      </c>
      <c r="I10" s="12">
        <v>5</v>
      </c>
      <c r="J10" s="12">
        <v>2</v>
      </c>
      <c r="K10" s="12">
        <v>2</v>
      </c>
      <c r="L10" s="12">
        <v>2</v>
      </c>
      <c r="M10" s="12">
        <v>2</v>
      </c>
      <c r="N10" s="12">
        <f t="shared" si="0"/>
        <v>19</v>
      </c>
      <c r="Q10">
        <v>0.96</v>
      </c>
      <c r="R10">
        <v>1</v>
      </c>
    </row>
    <row r="11" spans="1:24" x14ac:dyDescent="0.3">
      <c r="D11" s="45"/>
      <c r="E11" s="44"/>
      <c r="F11" s="22" t="s">
        <v>23</v>
      </c>
      <c r="G11" s="12">
        <v>5</v>
      </c>
      <c r="H11" s="12">
        <v>2</v>
      </c>
      <c r="I11" s="12">
        <v>5</v>
      </c>
      <c r="J11" s="12">
        <v>3</v>
      </c>
      <c r="K11" s="12">
        <v>3</v>
      </c>
      <c r="L11" s="12">
        <v>1</v>
      </c>
      <c r="M11" s="12">
        <v>1</v>
      </c>
      <c r="N11" s="12">
        <f t="shared" si="0"/>
        <v>20</v>
      </c>
      <c r="Q11">
        <v>0.9</v>
      </c>
      <c r="R11">
        <v>1</v>
      </c>
    </row>
    <row r="12" spans="1:24" x14ac:dyDescent="0.3">
      <c r="D12" s="45"/>
      <c r="E12" s="44" t="s">
        <v>9</v>
      </c>
      <c r="F12" s="22" t="s">
        <v>9</v>
      </c>
      <c r="G12" s="12">
        <v>5</v>
      </c>
      <c r="H12" s="12">
        <v>1</v>
      </c>
      <c r="I12" s="12">
        <v>5</v>
      </c>
      <c r="J12" s="12">
        <v>3</v>
      </c>
      <c r="K12" s="12">
        <v>1</v>
      </c>
      <c r="L12" s="12">
        <v>3</v>
      </c>
      <c r="M12" s="12">
        <v>3</v>
      </c>
      <c r="N12" s="12">
        <f t="shared" si="0"/>
        <v>21</v>
      </c>
      <c r="Q12">
        <v>0.9</v>
      </c>
      <c r="R12">
        <v>2</v>
      </c>
    </row>
    <row r="13" spans="1:24" x14ac:dyDescent="0.3">
      <c r="A13" s="3">
        <v>1</v>
      </c>
      <c r="B13" t="s">
        <v>51</v>
      </c>
      <c r="D13" s="45"/>
      <c r="E13" s="44"/>
      <c r="F13" s="23" t="s">
        <v>8</v>
      </c>
      <c r="G13" s="12">
        <v>5</v>
      </c>
      <c r="H13" s="12">
        <v>1</v>
      </c>
      <c r="I13" s="12">
        <v>5</v>
      </c>
      <c r="J13" s="12">
        <v>3</v>
      </c>
      <c r="K13" s="12">
        <v>1</v>
      </c>
      <c r="L13" s="12">
        <v>3</v>
      </c>
      <c r="M13" s="12">
        <v>3</v>
      </c>
      <c r="N13" s="12">
        <f t="shared" si="0"/>
        <v>21</v>
      </c>
      <c r="Q13">
        <v>0.9</v>
      </c>
      <c r="R13">
        <v>2</v>
      </c>
    </row>
    <row r="14" spans="1:24" x14ac:dyDescent="0.3">
      <c r="A14" s="2">
        <v>2</v>
      </c>
      <c r="B14" t="s">
        <v>52</v>
      </c>
      <c r="D14" s="45"/>
      <c r="E14" s="21" t="s">
        <v>12</v>
      </c>
      <c r="F14" s="22" t="s">
        <v>12</v>
      </c>
      <c r="G14" s="12">
        <v>3</v>
      </c>
      <c r="H14" s="12">
        <v>4</v>
      </c>
      <c r="I14" s="12">
        <v>4</v>
      </c>
      <c r="J14" s="12"/>
      <c r="K14" s="12"/>
      <c r="L14" s="12"/>
      <c r="M14" s="12"/>
      <c r="N14" s="12">
        <f t="shared" si="0"/>
        <v>11</v>
      </c>
      <c r="Q14">
        <v>1.2</v>
      </c>
      <c r="R14">
        <v>5</v>
      </c>
    </row>
    <row r="15" spans="1:24" x14ac:dyDescent="0.3">
      <c r="A15" s="4">
        <v>3</v>
      </c>
      <c r="B15" t="s">
        <v>53</v>
      </c>
      <c r="D15" s="45"/>
      <c r="E15" s="21" t="s">
        <v>10</v>
      </c>
      <c r="F15" s="22" t="s">
        <v>24</v>
      </c>
      <c r="G15" s="12">
        <v>3</v>
      </c>
      <c r="H15" s="12">
        <v>2</v>
      </c>
      <c r="I15" s="12">
        <v>3</v>
      </c>
      <c r="J15" s="12">
        <v>3</v>
      </c>
      <c r="K15" s="12">
        <v>1</v>
      </c>
      <c r="L15" s="12">
        <v>5</v>
      </c>
      <c r="M15" s="12">
        <v>5</v>
      </c>
      <c r="N15" s="12">
        <f t="shared" si="0"/>
        <v>22</v>
      </c>
      <c r="Q15">
        <v>1.39</v>
      </c>
      <c r="R15">
        <v>1</v>
      </c>
    </row>
    <row r="16" spans="1:24" x14ac:dyDescent="0.3">
      <c r="A16" s="5">
        <v>4</v>
      </c>
      <c r="B16" t="s">
        <v>54</v>
      </c>
      <c r="D16" s="45"/>
      <c r="E16" s="44" t="s">
        <v>25</v>
      </c>
      <c r="F16" s="22" t="s">
        <v>26</v>
      </c>
      <c r="G16" s="12">
        <v>3</v>
      </c>
      <c r="H16" s="12">
        <v>4</v>
      </c>
      <c r="I16" s="12">
        <v>1</v>
      </c>
      <c r="J16" s="12">
        <v>2</v>
      </c>
      <c r="K16" s="12">
        <v>1</v>
      </c>
      <c r="L16" s="12">
        <v>4</v>
      </c>
      <c r="M16" s="12">
        <v>3</v>
      </c>
      <c r="N16" s="12">
        <f t="shared" si="0"/>
        <v>18</v>
      </c>
      <c r="Q16">
        <v>1.1499999999999999</v>
      </c>
      <c r="R16">
        <v>5</v>
      </c>
    </row>
    <row r="17" spans="1:18" x14ac:dyDescent="0.3">
      <c r="A17" s="1">
        <v>5</v>
      </c>
      <c r="B17" t="s">
        <v>55</v>
      </c>
      <c r="D17" s="45"/>
      <c r="E17" s="44"/>
      <c r="F17" s="22" t="s">
        <v>50</v>
      </c>
      <c r="G17" s="12">
        <v>3</v>
      </c>
      <c r="H17" s="12">
        <v>2</v>
      </c>
      <c r="I17" s="12">
        <v>1</v>
      </c>
      <c r="J17" s="12">
        <v>2</v>
      </c>
      <c r="K17" s="12">
        <v>1</v>
      </c>
      <c r="L17" s="12">
        <v>4</v>
      </c>
      <c r="M17" s="12">
        <v>3</v>
      </c>
      <c r="N17" s="12">
        <f t="shared" si="0"/>
        <v>16</v>
      </c>
      <c r="Q17">
        <v>1.1399999999999999</v>
      </c>
      <c r="R17">
        <v>5</v>
      </c>
    </row>
    <row r="18" spans="1:18" x14ac:dyDescent="0.3">
      <c r="D18" s="45"/>
      <c r="E18" s="44"/>
      <c r="F18" s="22" t="s">
        <v>13</v>
      </c>
      <c r="G18" s="12">
        <v>1</v>
      </c>
      <c r="H18" s="12">
        <v>2</v>
      </c>
      <c r="I18" s="12">
        <v>1</v>
      </c>
      <c r="J18" s="12">
        <v>2</v>
      </c>
      <c r="K18" s="12">
        <v>1</v>
      </c>
      <c r="L18" s="12">
        <v>4</v>
      </c>
      <c r="M18" s="12">
        <v>3</v>
      </c>
      <c r="N18" s="12">
        <f t="shared" si="0"/>
        <v>14</v>
      </c>
      <c r="Q18">
        <v>1.23</v>
      </c>
      <c r="R18">
        <v>5</v>
      </c>
    </row>
    <row r="19" spans="1:18" x14ac:dyDescent="0.3">
      <c r="D19" s="45"/>
      <c r="E19" s="21" t="s">
        <v>27</v>
      </c>
      <c r="F19" s="22" t="s">
        <v>28</v>
      </c>
      <c r="G19" s="12">
        <v>5</v>
      </c>
      <c r="H19" s="12">
        <v>5</v>
      </c>
      <c r="I19" s="12">
        <v>1</v>
      </c>
      <c r="J19" s="12">
        <v>1</v>
      </c>
      <c r="K19" s="12">
        <v>1</v>
      </c>
      <c r="L19" s="12">
        <v>5</v>
      </c>
      <c r="M19" s="12">
        <v>5</v>
      </c>
      <c r="N19" s="12">
        <f t="shared" si="0"/>
        <v>23</v>
      </c>
      <c r="Q19">
        <v>1.21</v>
      </c>
      <c r="R19">
        <v>4</v>
      </c>
    </row>
    <row r="20" spans="1:18" x14ac:dyDescent="0.3">
      <c r="D20" s="45"/>
      <c r="E20" s="21" t="s">
        <v>16</v>
      </c>
      <c r="F20" s="22" t="s">
        <v>16</v>
      </c>
      <c r="G20" s="12">
        <v>5</v>
      </c>
      <c r="H20" s="12">
        <v>4</v>
      </c>
      <c r="I20" s="12">
        <v>5</v>
      </c>
      <c r="J20" s="12">
        <v>3</v>
      </c>
      <c r="K20" s="12">
        <v>5</v>
      </c>
      <c r="L20" s="12">
        <v>5</v>
      </c>
      <c r="M20" s="12">
        <v>1</v>
      </c>
      <c r="N20" s="12">
        <f t="shared" si="0"/>
        <v>28</v>
      </c>
      <c r="Q20">
        <v>0.98</v>
      </c>
      <c r="R20">
        <v>2</v>
      </c>
    </row>
    <row r="21" spans="1:18" x14ac:dyDescent="0.3">
      <c r="D21" s="45"/>
      <c r="E21" s="21"/>
      <c r="F21" s="22" t="s">
        <v>11</v>
      </c>
      <c r="G21" s="12">
        <v>5</v>
      </c>
      <c r="H21" s="12">
        <v>1</v>
      </c>
      <c r="I21" s="12"/>
      <c r="J21" s="12"/>
      <c r="K21" s="12"/>
      <c r="L21" s="12"/>
      <c r="M21" s="12"/>
      <c r="N21" s="12">
        <f t="shared" si="0"/>
        <v>6</v>
      </c>
      <c r="Q21">
        <v>1.02</v>
      </c>
    </row>
    <row r="22" spans="1:18" x14ac:dyDescent="0.3">
      <c r="D22" s="45"/>
      <c r="E22" s="21" t="s">
        <v>15</v>
      </c>
      <c r="F22" s="22" t="s">
        <v>15</v>
      </c>
      <c r="G22" s="12">
        <v>4</v>
      </c>
      <c r="H22" s="12">
        <v>4</v>
      </c>
      <c r="I22" s="12"/>
      <c r="J22" s="12"/>
      <c r="K22" s="12"/>
      <c r="L22" s="12"/>
      <c r="M22" s="12"/>
      <c r="N22" s="12">
        <f t="shared" si="0"/>
        <v>8</v>
      </c>
      <c r="Q22">
        <v>1.25</v>
      </c>
      <c r="R22">
        <v>5</v>
      </c>
    </row>
    <row r="23" spans="1:18" ht="27.6" x14ac:dyDescent="0.3">
      <c r="D23" s="45"/>
      <c r="E23" s="21" t="s">
        <v>29</v>
      </c>
      <c r="F23" s="22" t="s">
        <v>30</v>
      </c>
      <c r="G23" s="12">
        <v>5</v>
      </c>
      <c r="H23" s="12">
        <v>3</v>
      </c>
      <c r="I23" s="12">
        <v>3</v>
      </c>
      <c r="J23" s="12">
        <v>2</v>
      </c>
      <c r="K23" s="12">
        <v>3</v>
      </c>
      <c r="L23" s="12">
        <v>5</v>
      </c>
      <c r="M23" s="12">
        <v>2</v>
      </c>
      <c r="N23" s="12">
        <f t="shared" si="0"/>
        <v>23</v>
      </c>
      <c r="Q23">
        <v>1.42</v>
      </c>
      <c r="R23">
        <v>5</v>
      </c>
    </row>
    <row r="24" spans="1:18" x14ac:dyDescent="0.3">
      <c r="D24" s="45" t="s">
        <v>31</v>
      </c>
      <c r="E24" s="20"/>
      <c r="F24" s="22" t="s">
        <v>32</v>
      </c>
      <c r="G24" s="12">
        <v>2</v>
      </c>
      <c r="H24" s="12">
        <v>3</v>
      </c>
      <c r="I24" s="12">
        <v>5</v>
      </c>
      <c r="J24" s="12">
        <v>5</v>
      </c>
      <c r="K24" s="12">
        <v>5</v>
      </c>
      <c r="L24" s="12">
        <v>3</v>
      </c>
      <c r="M24" s="12">
        <v>1</v>
      </c>
      <c r="N24" s="12">
        <f t="shared" si="0"/>
        <v>24</v>
      </c>
      <c r="R24">
        <v>3</v>
      </c>
    </row>
    <row r="25" spans="1:18" x14ac:dyDescent="0.3">
      <c r="D25" s="45"/>
      <c r="E25" s="20"/>
      <c r="F25" s="22" t="s">
        <v>33</v>
      </c>
      <c r="G25" s="12">
        <v>1</v>
      </c>
      <c r="H25" s="12">
        <v>1</v>
      </c>
      <c r="I25" s="12">
        <v>1</v>
      </c>
      <c r="J25" s="12">
        <v>1</v>
      </c>
      <c r="K25" s="12">
        <v>5</v>
      </c>
      <c r="L25" s="12">
        <v>1</v>
      </c>
      <c r="M25" s="12">
        <v>1</v>
      </c>
      <c r="N25" s="12">
        <f t="shared" si="0"/>
        <v>11</v>
      </c>
      <c r="Q25">
        <v>1.66</v>
      </c>
      <c r="R25">
        <v>5</v>
      </c>
    </row>
    <row r="26" spans="1:18" x14ac:dyDescent="0.3">
      <c r="D26" s="45"/>
      <c r="E26" s="24" t="s">
        <v>34</v>
      </c>
      <c r="F26" s="22" t="s">
        <v>14</v>
      </c>
      <c r="G26" s="12">
        <v>1</v>
      </c>
      <c r="H26" s="12">
        <v>4</v>
      </c>
      <c r="I26" s="12">
        <v>1</v>
      </c>
      <c r="J26" s="12">
        <v>4</v>
      </c>
      <c r="K26" s="12">
        <v>5</v>
      </c>
      <c r="L26" s="12">
        <v>4</v>
      </c>
      <c r="M26" s="12">
        <v>1</v>
      </c>
      <c r="N26" s="12">
        <f t="shared" si="0"/>
        <v>20</v>
      </c>
      <c r="Q26">
        <v>1.19</v>
      </c>
      <c r="R26">
        <v>3</v>
      </c>
    </row>
    <row r="27" spans="1:18" x14ac:dyDescent="0.3">
      <c r="D27" s="45"/>
      <c r="E27" s="43" t="s">
        <v>35</v>
      </c>
      <c r="F27" s="22" t="s">
        <v>48</v>
      </c>
      <c r="G27" s="12">
        <v>1</v>
      </c>
      <c r="H27" s="12">
        <v>3</v>
      </c>
      <c r="I27" s="12">
        <v>1</v>
      </c>
      <c r="J27" s="12">
        <v>4</v>
      </c>
      <c r="K27" s="12">
        <v>5</v>
      </c>
      <c r="L27" s="12">
        <v>4</v>
      </c>
      <c r="M27" s="12">
        <v>5</v>
      </c>
      <c r="N27" s="12">
        <f t="shared" si="0"/>
        <v>23</v>
      </c>
      <c r="Q27">
        <v>1.18</v>
      </c>
      <c r="R27">
        <v>3</v>
      </c>
    </row>
    <row r="28" spans="1:18" x14ac:dyDescent="0.3">
      <c r="D28" s="45"/>
      <c r="E28" s="43"/>
      <c r="F28" s="22" t="s">
        <v>49</v>
      </c>
      <c r="G28" s="12">
        <v>1</v>
      </c>
      <c r="H28" s="12">
        <v>2</v>
      </c>
      <c r="I28" s="12">
        <v>1</v>
      </c>
      <c r="J28" s="12">
        <v>4</v>
      </c>
      <c r="K28" s="12">
        <v>5</v>
      </c>
      <c r="L28" s="12">
        <v>4</v>
      </c>
      <c r="M28" s="12">
        <v>5</v>
      </c>
      <c r="N28" s="12">
        <f t="shared" si="0"/>
        <v>22</v>
      </c>
      <c r="Q28">
        <v>1.21</v>
      </c>
      <c r="R28">
        <v>3</v>
      </c>
    </row>
    <row r="29" spans="1:18" x14ac:dyDescent="0.3">
      <c r="D29" s="45"/>
      <c r="E29" s="20"/>
      <c r="F29" s="23" t="s">
        <v>36</v>
      </c>
      <c r="G29" s="12">
        <v>2</v>
      </c>
      <c r="H29" s="12">
        <v>4</v>
      </c>
      <c r="I29" s="12">
        <v>1</v>
      </c>
      <c r="J29" s="12">
        <v>1</v>
      </c>
      <c r="K29" s="12">
        <v>5</v>
      </c>
      <c r="L29" s="12">
        <v>1</v>
      </c>
      <c r="M29" s="12">
        <v>1</v>
      </c>
      <c r="N29" s="12">
        <f t="shared" si="0"/>
        <v>15</v>
      </c>
      <c r="Q29">
        <v>1.38</v>
      </c>
      <c r="R29">
        <v>3</v>
      </c>
    </row>
    <row r="30" spans="1:18" x14ac:dyDescent="0.3">
      <c r="D30" s="45"/>
      <c r="E30" s="46" t="s">
        <v>37</v>
      </c>
      <c r="F30" s="22" t="s">
        <v>142</v>
      </c>
      <c r="G30" s="12">
        <v>1</v>
      </c>
      <c r="H30" s="12">
        <v>1</v>
      </c>
      <c r="I30" s="12">
        <v>3</v>
      </c>
      <c r="J30" s="12">
        <v>3</v>
      </c>
      <c r="K30" s="12">
        <v>5</v>
      </c>
      <c r="L30" s="12">
        <v>5</v>
      </c>
      <c r="M30" s="12">
        <v>2</v>
      </c>
      <c r="N30" s="12">
        <f t="shared" si="0"/>
        <v>20</v>
      </c>
      <c r="Q30">
        <v>3.95</v>
      </c>
      <c r="R30">
        <v>3</v>
      </c>
    </row>
    <row r="31" spans="1:18" x14ac:dyDescent="0.3">
      <c r="D31" s="45"/>
      <c r="E31" s="46"/>
      <c r="F31" s="22" t="s">
        <v>38</v>
      </c>
      <c r="G31" s="12">
        <v>1</v>
      </c>
      <c r="H31" s="12">
        <v>1</v>
      </c>
      <c r="I31" s="12">
        <v>3</v>
      </c>
      <c r="J31" s="12">
        <v>3</v>
      </c>
      <c r="K31" s="12">
        <v>5</v>
      </c>
      <c r="L31" s="12">
        <v>5</v>
      </c>
      <c r="M31" s="12">
        <v>2</v>
      </c>
      <c r="N31" s="12">
        <f t="shared" si="0"/>
        <v>20</v>
      </c>
      <c r="Q31">
        <v>2.2999999999999998</v>
      </c>
      <c r="R31">
        <v>3</v>
      </c>
    </row>
    <row r="32" spans="1:18" ht="14.4" customHeight="1" x14ac:dyDescent="0.3">
      <c r="D32" s="42" t="s">
        <v>39</v>
      </c>
      <c r="E32" s="20"/>
      <c r="F32" s="22" t="s">
        <v>6</v>
      </c>
      <c r="G32" s="12">
        <v>5</v>
      </c>
      <c r="H32" s="12">
        <v>3</v>
      </c>
      <c r="I32" s="12">
        <v>5</v>
      </c>
      <c r="J32" s="12">
        <v>4</v>
      </c>
      <c r="K32" s="12">
        <v>4</v>
      </c>
      <c r="L32" s="12">
        <v>1</v>
      </c>
      <c r="M32" s="12">
        <v>1</v>
      </c>
      <c r="N32" s="12">
        <f t="shared" si="0"/>
        <v>23</v>
      </c>
      <c r="Q32">
        <v>0.94</v>
      </c>
      <c r="R32">
        <v>3</v>
      </c>
    </row>
    <row r="33" spans="3:18" x14ac:dyDescent="0.3">
      <c r="D33" s="42"/>
      <c r="E33" s="20"/>
      <c r="F33" s="22" t="s">
        <v>7</v>
      </c>
      <c r="G33" s="12">
        <v>5</v>
      </c>
      <c r="H33" s="12">
        <v>3</v>
      </c>
      <c r="I33" s="12">
        <v>5</v>
      </c>
      <c r="J33" s="12">
        <v>4</v>
      </c>
      <c r="K33" s="12">
        <v>4</v>
      </c>
      <c r="L33" s="12">
        <v>1</v>
      </c>
      <c r="M33" s="12">
        <v>1</v>
      </c>
      <c r="N33" s="12">
        <f t="shared" si="0"/>
        <v>23</v>
      </c>
      <c r="Q33">
        <v>0.96</v>
      </c>
      <c r="R33">
        <v>3</v>
      </c>
    </row>
    <row r="34" spans="3:18" x14ac:dyDescent="0.3">
      <c r="C34" s="32" t="s">
        <v>141</v>
      </c>
      <c r="D34" s="42"/>
      <c r="E34" s="20"/>
      <c r="F34" s="22" t="s">
        <v>3</v>
      </c>
      <c r="G34" s="12">
        <v>5</v>
      </c>
      <c r="H34" s="12">
        <v>2</v>
      </c>
      <c r="I34" s="12">
        <v>5</v>
      </c>
      <c r="J34" s="12">
        <v>2</v>
      </c>
      <c r="K34" s="12">
        <v>4</v>
      </c>
      <c r="L34" s="12">
        <v>1</v>
      </c>
      <c r="M34" s="12">
        <v>1</v>
      </c>
      <c r="N34" s="12">
        <f t="shared" si="0"/>
        <v>20</v>
      </c>
      <c r="Q34">
        <v>0.93</v>
      </c>
      <c r="R34">
        <v>3</v>
      </c>
    </row>
    <row r="35" spans="3:18" x14ac:dyDescent="0.3">
      <c r="D35" s="42"/>
      <c r="E35" s="20"/>
      <c r="F35" s="22" t="s">
        <v>4</v>
      </c>
      <c r="G35" s="12">
        <v>5</v>
      </c>
      <c r="H35" s="12">
        <v>2</v>
      </c>
      <c r="I35" s="12">
        <v>5</v>
      </c>
      <c r="J35" s="12">
        <v>3</v>
      </c>
      <c r="K35" s="12">
        <v>4</v>
      </c>
      <c r="L35" s="12">
        <v>1</v>
      </c>
      <c r="M35" s="12">
        <v>1</v>
      </c>
      <c r="N35" s="12">
        <f t="shared" si="0"/>
        <v>21</v>
      </c>
      <c r="Q35">
        <v>0.94</v>
      </c>
      <c r="R35">
        <v>3</v>
      </c>
    </row>
    <row r="36" spans="3:18" x14ac:dyDescent="0.3">
      <c r="D36" s="19"/>
      <c r="E36" s="20"/>
      <c r="F36" s="19" t="s">
        <v>5</v>
      </c>
      <c r="G36" s="12">
        <v>5</v>
      </c>
      <c r="H36" s="12">
        <v>2</v>
      </c>
      <c r="I36" s="12"/>
      <c r="J36" s="12"/>
      <c r="K36" s="12"/>
      <c r="L36" s="12"/>
      <c r="M36" s="12"/>
      <c r="N36" s="12">
        <f t="shared" si="0"/>
        <v>7</v>
      </c>
    </row>
  </sheetData>
  <mergeCells count="10">
    <mergeCell ref="Q4:X4"/>
    <mergeCell ref="D32:D35"/>
    <mergeCell ref="E27:E28"/>
    <mergeCell ref="E16:E18"/>
    <mergeCell ref="G4:N4"/>
    <mergeCell ref="D6:D23"/>
    <mergeCell ref="E6:E11"/>
    <mergeCell ref="E12:E13"/>
    <mergeCell ref="D24:D31"/>
    <mergeCell ref="E30:E31"/>
  </mergeCells>
  <conditionalFormatting sqref="G6:M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35">
    <cfRule type="cellIs" dxfId="4" priority="4" operator="between">
      <formula>1.01</formula>
      <formula>1.2</formula>
    </cfRule>
    <cfRule type="cellIs" dxfId="3" priority="5" operator="between">
      <formula>0.971</formula>
      <formula>1</formula>
    </cfRule>
    <cfRule type="cellIs" dxfId="2" priority="6" operator="lessThanOrEqual">
      <formula>0.97</formula>
    </cfRule>
  </conditionalFormatting>
  <conditionalFormatting sqref="Q6:Q36">
    <cfRule type="cellIs" dxfId="1" priority="2" operator="greaterThan">
      <formula>1.51</formula>
    </cfRule>
    <cfRule type="cellIs" dxfId="0" priority="3" operator="between">
      <formula>1.21</formula>
      <formula>1.5</formula>
    </cfRule>
  </conditionalFormatting>
  <conditionalFormatting sqref="R6:R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26" r:id="rId1" xr:uid="{E6107191-86AC-4FDA-BE56-6BF7D3B40476}"/>
    <hyperlink ref="C34" r:id="rId2" display="https://www.exxonmobilchemical.com/en/resources/product-data-sheets/polyethylene/eaa-copolymers" xr:uid="{AF3F8259-B9D4-4805-B987-F3CA68B4019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784A-D15A-4BC6-A507-C1E0DE033BCC}">
  <dimension ref="B3:T28"/>
  <sheetViews>
    <sheetView workbookViewId="0">
      <selection activeCell="L14" sqref="L14"/>
    </sheetView>
  </sheetViews>
  <sheetFormatPr baseColWidth="10" defaultColWidth="8.88671875" defaultRowHeight="14.4" x14ac:dyDescent="0.3"/>
  <cols>
    <col min="2" max="2" width="11.44140625" style="8" customWidth="1"/>
    <col min="3" max="3" width="18.6640625" customWidth="1"/>
    <col min="4" max="4" width="15.77734375" customWidth="1"/>
    <col min="5" max="10" width="8.88671875" style="9"/>
    <col min="12" max="12" width="14.6640625" style="7" bestFit="1" customWidth="1"/>
    <col min="13" max="13" width="4.33203125" style="7" bestFit="1" customWidth="1"/>
    <col min="14" max="14" width="4.5546875" style="7" bestFit="1" customWidth="1"/>
    <col min="15" max="15" width="4.109375" style="7" bestFit="1" customWidth="1"/>
    <col min="16" max="16" width="8.21875" style="7" bestFit="1" customWidth="1"/>
    <col min="17" max="17" width="4" style="7" bestFit="1" customWidth="1"/>
    <col min="18" max="18" width="8.21875" style="7" bestFit="1" customWidth="1"/>
    <col min="19" max="19" width="3.88671875" style="7" bestFit="1" customWidth="1"/>
    <col min="20" max="20" width="14.109375" style="7" bestFit="1" customWidth="1"/>
    <col min="21" max="21" width="9" bestFit="1" customWidth="1"/>
  </cols>
  <sheetData>
    <row r="3" spans="2:12" ht="14.4" customHeight="1" x14ac:dyDescent="0.3">
      <c r="B3" s="48" t="s">
        <v>56</v>
      </c>
      <c r="C3" s="47" t="s">
        <v>73</v>
      </c>
      <c r="D3" s="49" t="s">
        <v>59</v>
      </c>
      <c r="E3" s="50" t="s">
        <v>60</v>
      </c>
      <c r="F3" s="50"/>
      <c r="G3" s="50"/>
      <c r="H3" s="50"/>
      <c r="I3" s="50"/>
      <c r="J3" s="50"/>
    </row>
    <row r="4" spans="2:12" x14ac:dyDescent="0.3">
      <c r="B4" s="48"/>
      <c r="C4" s="47"/>
      <c r="D4" s="49"/>
      <c r="E4" s="13" t="s">
        <v>61</v>
      </c>
      <c r="F4" s="13" t="s">
        <v>62</v>
      </c>
      <c r="G4" s="13" t="s">
        <v>63</v>
      </c>
      <c r="H4" s="13" t="s">
        <v>64</v>
      </c>
      <c r="I4" s="13" t="s">
        <v>65</v>
      </c>
      <c r="J4" s="13" t="s">
        <v>66</v>
      </c>
    </row>
    <row r="5" spans="2:12" x14ac:dyDescent="0.3">
      <c r="B5" s="15" t="s">
        <v>136</v>
      </c>
      <c r="C5" s="28"/>
      <c r="D5" s="16"/>
      <c r="E5" s="13"/>
      <c r="F5" s="13"/>
      <c r="G5" s="13"/>
      <c r="H5" s="13"/>
      <c r="I5" s="13"/>
      <c r="J5" s="13"/>
    </row>
    <row r="6" spans="2:12" ht="27.6" x14ac:dyDescent="0.3">
      <c r="B6" s="11" t="s">
        <v>57</v>
      </c>
      <c r="C6" s="11" t="s">
        <v>72</v>
      </c>
      <c r="D6" s="14" t="s">
        <v>68</v>
      </c>
      <c r="E6" s="10" t="s">
        <v>69</v>
      </c>
      <c r="F6" s="10" t="s">
        <v>74</v>
      </c>
      <c r="G6" s="10" t="s">
        <v>69</v>
      </c>
      <c r="H6" s="10" t="s">
        <v>69</v>
      </c>
      <c r="I6" s="10" t="s">
        <v>69</v>
      </c>
      <c r="J6" s="10" t="s">
        <v>69</v>
      </c>
    </row>
    <row r="7" spans="2:12" ht="27.6" x14ac:dyDescent="0.3">
      <c r="B7" s="11" t="s">
        <v>58</v>
      </c>
      <c r="C7" s="11" t="s">
        <v>67</v>
      </c>
      <c r="D7" s="11" t="s">
        <v>113</v>
      </c>
      <c r="E7" s="10" t="s">
        <v>69</v>
      </c>
      <c r="F7" s="10" t="s">
        <v>69</v>
      </c>
      <c r="G7" s="10" t="s">
        <v>71</v>
      </c>
      <c r="H7" s="10" t="s">
        <v>74</v>
      </c>
      <c r="I7" s="10" t="s">
        <v>71</v>
      </c>
      <c r="J7" s="10" t="s">
        <v>71</v>
      </c>
    </row>
    <row r="8" spans="2:12" ht="14.4" customHeight="1" x14ac:dyDescent="0.3">
      <c r="B8" s="31" t="s">
        <v>100</v>
      </c>
      <c r="C8" s="29"/>
      <c r="D8" s="29"/>
      <c r="E8" s="31"/>
      <c r="F8" s="31"/>
      <c r="G8" s="31"/>
      <c r="H8" s="31"/>
      <c r="I8" s="31"/>
      <c r="J8" s="31"/>
    </row>
    <row r="9" spans="2:12" ht="28.8" x14ac:dyDescent="0.3">
      <c r="B9" s="8" t="s">
        <v>57</v>
      </c>
      <c r="C9" s="11" t="str">
        <f>"-18°C,
1 year"</f>
        <v>-18°C,
1 year</v>
      </c>
      <c r="D9" s="8" t="s">
        <v>113</v>
      </c>
      <c r="E9" s="9" t="s">
        <v>69</v>
      </c>
      <c r="F9" s="9" t="s">
        <v>74</v>
      </c>
      <c r="G9" s="9" t="s">
        <v>69</v>
      </c>
      <c r="H9" s="9" t="s">
        <v>69</v>
      </c>
      <c r="I9" s="9" t="s">
        <v>120</v>
      </c>
      <c r="J9" s="9" t="s">
        <v>74</v>
      </c>
    </row>
    <row r="10" spans="2:12" x14ac:dyDescent="0.3">
      <c r="B10" s="31" t="s">
        <v>97</v>
      </c>
      <c r="C10" s="29"/>
      <c r="D10" s="29"/>
      <c r="E10" s="31"/>
      <c r="F10" s="31"/>
      <c r="G10" s="31"/>
      <c r="H10" s="31"/>
      <c r="I10" s="31"/>
      <c r="J10" s="31"/>
    </row>
    <row r="11" spans="2:12" ht="28.8" x14ac:dyDescent="0.3">
      <c r="B11" s="8" t="s">
        <v>98</v>
      </c>
      <c r="C11" s="11" t="s">
        <v>116</v>
      </c>
      <c r="D11" s="8" t="s">
        <v>117</v>
      </c>
      <c r="E11" s="9" t="s">
        <v>69</v>
      </c>
      <c r="F11" s="9" t="s">
        <v>74</v>
      </c>
      <c r="G11" s="6" t="s">
        <v>69</v>
      </c>
      <c r="H11" s="9" t="s">
        <v>69</v>
      </c>
      <c r="I11" s="9" t="s">
        <v>74</v>
      </c>
      <c r="J11" s="9" t="s">
        <v>74</v>
      </c>
    </row>
    <row r="12" spans="2:12" ht="28.8" x14ac:dyDescent="0.3">
      <c r="B12" s="8" t="s">
        <v>99</v>
      </c>
      <c r="C12" s="11" t="s">
        <v>118</v>
      </c>
      <c r="D12" s="8" t="s">
        <v>119</v>
      </c>
      <c r="E12" s="9" t="s">
        <v>69</v>
      </c>
      <c r="F12" s="9" t="s">
        <v>69</v>
      </c>
      <c r="G12" s="9" t="s">
        <v>69</v>
      </c>
      <c r="H12" s="9" t="s">
        <v>69</v>
      </c>
      <c r="I12" s="9" t="s">
        <v>74</v>
      </c>
      <c r="J12" s="9" t="s">
        <v>74</v>
      </c>
    </row>
    <row r="13" spans="2:12" ht="14.4" customHeight="1" x14ac:dyDescent="0.3">
      <c r="B13" s="31" t="s">
        <v>101</v>
      </c>
      <c r="C13" s="29"/>
      <c r="D13" s="29"/>
      <c r="E13" s="31"/>
      <c r="F13" s="31"/>
      <c r="G13" s="31"/>
      <c r="H13" s="31"/>
      <c r="I13" s="31"/>
      <c r="J13" s="31"/>
    </row>
    <row r="14" spans="2:12" ht="28.8" x14ac:dyDescent="0.3">
      <c r="B14" s="8" t="s">
        <v>102</v>
      </c>
      <c r="C14" s="8" t="s">
        <v>103</v>
      </c>
      <c r="D14" s="6" t="s">
        <v>74</v>
      </c>
      <c r="E14" s="9" t="s">
        <v>69</v>
      </c>
      <c r="F14" s="9" t="s">
        <v>74</v>
      </c>
      <c r="G14" s="9" t="s">
        <v>69</v>
      </c>
      <c r="H14" s="9" t="s">
        <v>69</v>
      </c>
      <c r="I14" s="9" t="s">
        <v>74</v>
      </c>
      <c r="J14" s="9" t="s">
        <v>74</v>
      </c>
      <c r="L14" s="7" t="s">
        <v>144</v>
      </c>
    </row>
    <row r="15" spans="2:12" ht="28.8" x14ac:dyDescent="0.3">
      <c r="B15" s="8" t="s">
        <v>106</v>
      </c>
      <c r="C15" s="8" t="s">
        <v>114</v>
      </c>
      <c r="D15" s="8" t="s">
        <v>111</v>
      </c>
      <c r="E15" s="9" t="s">
        <v>69</v>
      </c>
      <c r="F15" s="9" t="s">
        <v>74</v>
      </c>
      <c r="G15" s="9" t="s">
        <v>69</v>
      </c>
      <c r="H15" s="9" t="s">
        <v>69</v>
      </c>
      <c r="I15" s="9" t="s">
        <v>74</v>
      </c>
      <c r="J15" s="9" t="s">
        <v>74</v>
      </c>
    </row>
    <row r="16" spans="2:12" ht="28.8" x14ac:dyDescent="0.3">
      <c r="B16" s="8" t="s">
        <v>105</v>
      </c>
      <c r="C16" s="11" t="s">
        <v>72</v>
      </c>
      <c r="D16" s="6" t="s">
        <v>115</v>
      </c>
      <c r="E16" s="9" t="s">
        <v>69</v>
      </c>
      <c r="F16" s="9" t="s">
        <v>74</v>
      </c>
      <c r="G16" s="9" t="s">
        <v>69</v>
      </c>
      <c r="H16" s="9" t="s">
        <v>69</v>
      </c>
      <c r="I16" s="9" t="s">
        <v>69</v>
      </c>
      <c r="J16" s="9" t="s">
        <v>71</v>
      </c>
    </row>
    <row r="17" spans="2:10" ht="14.4" customHeight="1" x14ac:dyDescent="0.3">
      <c r="B17" s="31" t="s">
        <v>104</v>
      </c>
      <c r="C17" s="29"/>
      <c r="D17" s="29"/>
      <c r="E17" s="31"/>
      <c r="F17" s="31"/>
      <c r="G17" s="31"/>
      <c r="H17" s="31"/>
      <c r="I17" s="31"/>
      <c r="J17" s="31"/>
    </row>
    <row r="18" spans="2:10" ht="28.8" x14ac:dyDescent="0.3">
      <c r="B18" s="8" t="s">
        <v>107</v>
      </c>
      <c r="C18" s="11" t="s">
        <v>109</v>
      </c>
      <c r="D18" s="8" t="s">
        <v>112</v>
      </c>
      <c r="E18" s="9" t="s">
        <v>69</v>
      </c>
      <c r="F18" s="9" t="s">
        <v>69</v>
      </c>
      <c r="G18" s="9" t="s">
        <v>69</v>
      </c>
      <c r="H18" s="9" t="s">
        <v>69</v>
      </c>
      <c r="I18" s="9" t="s">
        <v>71</v>
      </c>
      <c r="J18" s="9" t="s">
        <v>74</v>
      </c>
    </row>
    <row r="19" spans="2:10" ht="28.8" x14ac:dyDescent="0.3">
      <c r="B19" s="8" t="s">
        <v>108</v>
      </c>
      <c r="C19" s="11" t="s">
        <v>110</v>
      </c>
      <c r="D19" s="8" t="s">
        <v>111</v>
      </c>
      <c r="E19" s="9" t="s">
        <v>69</v>
      </c>
      <c r="F19" s="9" t="s">
        <v>69</v>
      </c>
      <c r="G19" s="9" t="s">
        <v>69</v>
      </c>
      <c r="H19" s="9" t="s">
        <v>69</v>
      </c>
      <c r="I19" s="9" t="s">
        <v>71</v>
      </c>
      <c r="J19" s="9" t="s">
        <v>74</v>
      </c>
    </row>
    <row r="20" spans="2:10" ht="14.4" customHeight="1" x14ac:dyDescent="0.3">
      <c r="B20" s="31" t="s">
        <v>121</v>
      </c>
      <c r="C20" s="29"/>
      <c r="D20" s="29"/>
      <c r="E20" s="31"/>
      <c r="F20" s="31"/>
      <c r="G20" s="31"/>
      <c r="H20" s="31"/>
      <c r="I20" s="31"/>
      <c r="J20" s="31"/>
    </row>
    <row r="21" spans="2:10" ht="43.2" x14ac:dyDescent="0.3">
      <c r="B21" s="8" t="s">
        <v>122</v>
      </c>
      <c r="C21" s="11" t="s">
        <v>128</v>
      </c>
      <c r="D21" s="8" t="s">
        <v>131</v>
      </c>
      <c r="E21" s="9" t="s">
        <v>69</v>
      </c>
      <c r="F21" s="9" t="s">
        <v>69</v>
      </c>
      <c r="G21" s="9" t="s">
        <v>69</v>
      </c>
      <c r="H21" s="9" t="s">
        <v>71</v>
      </c>
      <c r="I21" s="9" t="s">
        <v>74</v>
      </c>
      <c r="J21" s="9" t="s">
        <v>74</v>
      </c>
    </row>
    <row r="22" spans="2:10" ht="27.6" x14ac:dyDescent="0.3">
      <c r="B22" s="8" t="s">
        <v>129</v>
      </c>
      <c r="C22" s="11" t="s">
        <v>130</v>
      </c>
      <c r="D22" s="8" t="s">
        <v>115</v>
      </c>
      <c r="E22" s="9" t="s">
        <v>69</v>
      </c>
      <c r="F22" s="9" t="s">
        <v>69</v>
      </c>
      <c r="G22" s="9" t="s">
        <v>69</v>
      </c>
      <c r="H22" s="9" t="s">
        <v>69</v>
      </c>
      <c r="I22" s="9" t="s">
        <v>71</v>
      </c>
      <c r="J22" s="9" t="s">
        <v>71</v>
      </c>
    </row>
    <row r="23" spans="2:10" ht="43.2" x14ac:dyDescent="0.3">
      <c r="B23" s="8" t="s">
        <v>123</v>
      </c>
      <c r="C23" s="11" t="s">
        <v>132</v>
      </c>
      <c r="D23" s="8" t="s">
        <v>133</v>
      </c>
      <c r="E23" s="9" t="s">
        <v>69</v>
      </c>
      <c r="F23" s="9" t="s">
        <v>69</v>
      </c>
      <c r="G23" s="9" t="s">
        <v>74</v>
      </c>
      <c r="I23" s="9" t="s">
        <v>69</v>
      </c>
    </row>
    <row r="24" spans="2:10" x14ac:dyDescent="0.3">
      <c r="B24" s="31" t="s">
        <v>126</v>
      </c>
      <c r="C24" s="29"/>
      <c r="D24" s="29"/>
      <c r="E24" s="31"/>
      <c r="F24" s="31"/>
      <c r="G24" s="31"/>
      <c r="H24" s="31"/>
      <c r="I24" s="31"/>
      <c r="J24" s="31"/>
    </row>
    <row r="25" spans="2:10" ht="27.6" x14ac:dyDescent="0.3">
      <c r="B25" s="8" t="s">
        <v>124</v>
      </c>
      <c r="C25" s="11" t="s">
        <v>134</v>
      </c>
      <c r="D25" s="8" t="s">
        <v>135</v>
      </c>
      <c r="E25" s="9" t="s">
        <v>69</v>
      </c>
      <c r="F25" s="9" t="s">
        <v>74</v>
      </c>
      <c r="G25" s="9" t="s">
        <v>69</v>
      </c>
      <c r="H25" s="9" t="s">
        <v>69</v>
      </c>
      <c r="I25" s="9" t="s">
        <v>69</v>
      </c>
      <c r="J25" s="9" t="s">
        <v>74</v>
      </c>
    </row>
    <row r="26" spans="2:10" ht="27.6" x14ac:dyDescent="0.3">
      <c r="B26" s="8" t="s">
        <v>125</v>
      </c>
      <c r="C26" s="11" t="str">
        <f>"&lt; 5°C,
1 - 8 weeks"</f>
        <v>&lt; 5°C,
1 - 8 weeks</v>
      </c>
      <c r="D26" s="8" t="s">
        <v>135</v>
      </c>
      <c r="E26" s="9" t="s">
        <v>69</v>
      </c>
      <c r="F26" s="9" t="s">
        <v>69</v>
      </c>
      <c r="G26" s="9" t="s">
        <v>69</v>
      </c>
      <c r="H26" s="9" t="s">
        <v>69</v>
      </c>
    </row>
    <row r="27" spans="2:10" ht="27.6" x14ac:dyDescent="0.3">
      <c r="B27" s="8" t="s">
        <v>127</v>
      </c>
      <c r="C27" s="11" t="str">
        <f>"&lt; 5°C,
&gt; 6 weeks"</f>
        <v>&lt; 5°C,
&gt; 6 weeks</v>
      </c>
      <c r="D27" s="8" t="s">
        <v>135</v>
      </c>
      <c r="E27" s="9" t="s">
        <v>69</v>
      </c>
      <c r="G27" s="9" t="s">
        <v>69</v>
      </c>
      <c r="H27" s="9" t="s">
        <v>69</v>
      </c>
      <c r="I27" s="9" t="s">
        <v>69</v>
      </c>
      <c r="J27" s="9" t="s">
        <v>69</v>
      </c>
    </row>
    <row r="28" spans="2:10" x14ac:dyDescent="0.3">
      <c r="C28" s="6"/>
    </row>
  </sheetData>
  <mergeCells count="4">
    <mergeCell ref="C3:C4"/>
    <mergeCell ref="B3:B4"/>
    <mergeCell ref="D3:D4"/>
    <mergeCell ref="E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C6BB-4252-4B35-BA62-9DD0554AC210}">
  <dimension ref="C5:L11"/>
  <sheetViews>
    <sheetView topLeftCell="A4" workbookViewId="0">
      <selection activeCell="D24" sqref="D24:E27"/>
    </sheetView>
  </sheetViews>
  <sheetFormatPr baseColWidth="10" defaultColWidth="8.88671875" defaultRowHeight="14.4" x14ac:dyDescent="0.3"/>
  <cols>
    <col min="3" max="3" width="10.77734375" customWidth="1"/>
    <col min="10" max="10" width="9.6640625" customWidth="1"/>
    <col min="11" max="11" width="11.77734375" style="6" customWidth="1"/>
    <col min="12" max="12" width="14.44140625" style="6" customWidth="1"/>
  </cols>
  <sheetData>
    <row r="5" spans="3:12" ht="55.2" x14ac:dyDescent="0.3">
      <c r="C5" s="15" t="s">
        <v>79</v>
      </c>
      <c r="D5" s="49" t="s">
        <v>75</v>
      </c>
      <c r="E5" s="49"/>
      <c r="F5" s="49" t="s">
        <v>76</v>
      </c>
      <c r="G5" s="49"/>
      <c r="H5" s="49"/>
      <c r="I5" s="49" t="s">
        <v>143</v>
      </c>
      <c r="J5" s="49"/>
      <c r="K5" s="15" t="s">
        <v>77</v>
      </c>
      <c r="L5" s="15" t="s">
        <v>78</v>
      </c>
    </row>
    <row r="6" spans="3:12" x14ac:dyDescent="0.3">
      <c r="D6" s="9" t="s">
        <v>88</v>
      </c>
      <c r="E6" s="9" t="s">
        <v>89</v>
      </c>
      <c r="F6" s="9" t="s">
        <v>94</v>
      </c>
      <c r="G6" s="9" t="s">
        <v>93</v>
      </c>
      <c r="H6" s="9" t="s">
        <v>95</v>
      </c>
      <c r="I6" s="9" t="s">
        <v>93</v>
      </c>
      <c r="J6" s="9" t="s">
        <v>90</v>
      </c>
    </row>
    <row r="7" spans="3:12" x14ac:dyDescent="0.3">
      <c r="C7" s="7" t="s">
        <v>80</v>
      </c>
      <c r="D7" s="9">
        <v>1</v>
      </c>
      <c r="E7" s="9">
        <v>5</v>
      </c>
      <c r="F7" s="26" t="s">
        <v>96</v>
      </c>
      <c r="G7" s="9"/>
      <c r="H7" s="9"/>
      <c r="I7" s="26">
        <v>3</v>
      </c>
      <c r="J7" s="26" t="s">
        <v>91</v>
      </c>
      <c r="K7" s="8" t="s">
        <v>70</v>
      </c>
      <c r="L7" s="8" t="s">
        <v>70</v>
      </c>
    </row>
    <row r="8" spans="3:12" ht="72" x14ac:dyDescent="0.3">
      <c r="C8" s="7" t="s">
        <v>81</v>
      </c>
      <c r="D8" s="27">
        <v>1</v>
      </c>
      <c r="E8" s="9">
        <v>5</v>
      </c>
      <c r="F8" s="26" t="s">
        <v>96</v>
      </c>
      <c r="G8" s="9"/>
      <c r="H8" s="9"/>
      <c r="I8" s="26">
        <v>3</v>
      </c>
      <c r="J8" s="26" t="s">
        <v>91</v>
      </c>
      <c r="K8" s="8" t="s">
        <v>85</v>
      </c>
      <c r="L8" s="8" t="s">
        <v>85</v>
      </c>
    </row>
    <row r="9" spans="3:12" ht="28.8" x14ac:dyDescent="0.3">
      <c r="C9" s="7" t="s">
        <v>82</v>
      </c>
      <c r="D9" s="26">
        <v>5</v>
      </c>
      <c r="E9" s="9">
        <v>200</v>
      </c>
      <c r="F9" s="26" t="s">
        <v>96</v>
      </c>
      <c r="G9" s="9"/>
      <c r="H9" s="9"/>
      <c r="I9" s="26">
        <v>10</v>
      </c>
      <c r="J9" s="26" t="s">
        <v>92</v>
      </c>
      <c r="K9" s="8" t="s">
        <v>70</v>
      </c>
      <c r="L9" s="8" t="s">
        <v>70</v>
      </c>
    </row>
    <row r="10" spans="3:12" ht="86.4" x14ac:dyDescent="0.3">
      <c r="C10" s="7" t="s">
        <v>83</v>
      </c>
      <c r="D10" s="26">
        <v>5</v>
      </c>
      <c r="E10" s="9">
        <v>200</v>
      </c>
      <c r="F10" s="26" t="s">
        <v>96</v>
      </c>
      <c r="G10" s="9"/>
      <c r="H10" s="9"/>
      <c r="I10" s="26">
        <v>10</v>
      </c>
      <c r="J10" s="26" t="s">
        <v>92</v>
      </c>
      <c r="K10" s="8" t="s">
        <v>70</v>
      </c>
      <c r="L10" s="8" t="s">
        <v>86</v>
      </c>
    </row>
    <row r="11" spans="3:12" x14ac:dyDescent="0.3">
      <c r="C11" s="7" t="s">
        <v>84</v>
      </c>
      <c r="D11" s="26">
        <v>5</v>
      </c>
      <c r="E11" s="9">
        <v>200</v>
      </c>
      <c r="F11" s="26" t="s">
        <v>96</v>
      </c>
      <c r="G11" s="9"/>
      <c r="H11" s="9"/>
      <c r="I11" s="26">
        <v>1</v>
      </c>
      <c r="J11" s="26" t="s">
        <v>92</v>
      </c>
      <c r="K11" s="8" t="s">
        <v>70</v>
      </c>
      <c r="L11" s="8" t="s">
        <v>70</v>
      </c>
    </row>
  </sheetData>
  <mergeCells count="3">
    <mergeCell ref="F5:H5"/>
    <mergeCell ref="I5:J5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material</vt:lpstr>
      <vt:lpstr>food_req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Llacuna Gorriz, Aida</dc:creator>
  <cp:lastModifiedBy>Arnau Hernandez</cp:lastModifiedBy>
  <dcterms:created xsi:type="dcterms:W3CDTF">2022-03-20T09:46:38Z</dcterms:created>
  <dcterms:modified xsi:type="dcterms:W3CDTF">2022-06-06T15:26:55Z</dcterms:modified>
</cp:coreProperties>
</file>