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eople.ey.com/personal/aida_sanchez_fresneda_es_ey_com/Documents/"/>
    </mc:Choice>
  </mc:AlternateContent>
  <xr:revisionPtr revIDLastSave="0" documentId="8_{CC64659D-DDFA-400C-AD2D-5876874FC004}" xr6:coauthVersionLast="47" xr6:coauthVersionMax="47" xr10:uidLastSave="{00000000-0000-0000-0000-000000000000}"/>
  <bookViews>
    <workbookView xWindow="9510" yWindow="0" windowWidth="9780" windowHeight="11370" tabRatio="946" firstSheet="18" activeTab="19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Answer Report 1" sheetId="23" r:id="rId9"/>
    <sheet name="Solver exercise 2 solved" sheetId="16" state="hidden" r:id="rId10"/>
    <sheet name="Solver exercise 2" sheetId="12" r:id="rId11"/>
    <sheet name="solver exercise solved" sheetId="15" state="hidden" r:id="rId12"/>
    <sheet name="Solver exercise 3 solved" sheetId="17" state="hidden" r:id="rId13"/>
    <sheet name="Solver exercise 3" sheetId="13" r:id="rId14"/>
    <sheet name="Scenario 1 Solved" sheetId="18" state="hidden" r:id="rId15"/>
    <sheet name="Scenario manager exercise" sheetId="10" r:id="rId16"/>
    <sheet name="Scenario 2 solved" sheetId="21" state="hidden" r:id="rId17"/>
    <sheet name="Scenario Summary_1" sheetId="25" r:id="rId18"/>
    <sheet name="Scenario manager exercise 2 " sheetId="20" r:id="rId19"/>
    <sheet name="Scenario Summary_2" sheetId="27" r:id="rId20"/>
    <sheet name="Scenario manager exercise so(2)" sheetId="22" state="hidden" r:id="rId21"/>
  </sheets>
  <definedNames>
    <definedName name="Assignment" localSheetId="12">'Solver exercise 3 solved'!$C$9:$E$11</definedName>
    <definedName name="Assignment">'Solver exercise 3'!$C$9:$E$11</definedName>
    <definedName name="Cost" localSheetId="12">'Solver exercise 3 solved'!$C$3:$E$5</definedName>
    <definedName name="Cost">'Solver exercise 3'!$C$3:$E$5</definedName>
    <definedName name="Demand" localSheetId="9">'Solver exercise 2 solved'!$C$15:$E$15</definedName>
    <definedName name="Demand" localSheetId="13">'Solver exercise 3'!$C$15:$E$15</definedName>
    <definedName name="Demand" localSheetId="12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2">'Solver exercise 3 solved'!$C$13:$E$13</definedName>
    <definedName name="PersonsAssigned">'Solver exercise 3'!$C$13:$E$13</definedName>
    <definedName name="Profit">'Scenario manager exercise'!$C$9</definedName>
    <definedName name="Quantity">'Scenario manager exercise'!$C$4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9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10" hidden="1">'Solver exercise 2'!$C$3:$E$5</definedName>
    <definedName name="solver_adj" localSheetId="9" hidden="1">'Solver exercise 2 solved'!$C$3:$E$5</definedName>
    <definedName name="solver_adj" localSheetId="13" hidden="1">'Solver exercise 3'!$C$9:$E$11</definedName>
    <definedName name="solver_adj" localSheetId="12" hidden="1">'Solver exercise 3 solved'!$C$9:$E$11</definedName>
    <definedName name="solver_adj" localSheetId="11" hidden="1">'solver exercise solved'!$C$2</definedName>
    <definedName name="solver_cvg" localSheetId="2" hidden="1">0.0001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0" hidden="1">"""""""0,0001"""""""</definedName>
    <definedName name="solver_cvg" localSheetId="9" hidden="1">"""0,0001"""</definedName>
    <definedName name="solver_cvg" localSheetId="13" hidden="1">0.0001</definedName>
    <definedName name="solver_cvg" localSheetId="12" hidden="1">0.0001</definedName>
    <definedName name="solver_cvg" localSheetId="11" hidden="1">"""0,0001"""</definedName>
    <definedName name="solver_drv" localSheetId="2" hidden="1">1</definedName>
    <definedName name="solver_drv" localSheetId="7" hidden="1">1</definedName>
    <definedName name="solver_drv" localSheetId="10" hidden="1">1</definedName>
    <definedName name="solver_drv" localSheetId="9" hidden="1">1</definedName>
    <definedName name="solver_drv" localSheetId="13" hidden="1">1</definedName>
    <definedName name="solver_drv" localSheetId="12" hidden="1">1</definedName>
    <definedName name="solver_drv" localSheetId="11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10" hidden="1">2</definedName>
    <definedName name="solver_eng" localSheetId="9" hidden="1">2</definedName>
    <definedName name="solver_eng" localSheetId="13" hidden="1">2</definedName>
    <definedName name="solver_eng" localSheetId="12" hidden="1">2</definedName>
    <definedName name="solver_eng" localSheetId="11" hidden="1">1</definedName>
    <definedName name="solver_est" localSheetId="2" hidden="1">1</definedName>
    <definedName name="solver_est" localSheetId="7" hidden="1">1</definedName>
    <definedName name="solver_est" localSheetId="10" hidden="1">1</definedName>
    <definedName name="solver_est" localSheetId="9" hidden="1">1</definedName>
    <definedName name="solver_est" localSheetId="13" hidden="1">1</definedName>
    <definedName name="solver_est" localSheetId="12" hidden="1">1</definedName>
    <definedName name="solver_est" localSheetId="11" hidden="1">1</definedName>
    <definedName name="solver_itr" localSheetId="2" hidden="1">100</definedName>
    <definedName name="solver_itr" localSheetId="7" hidden="1">2147483647</definedName>
    <definedName name="solver_itr" localSheetId="10" hidden="1">2147483647</definedName>
    <definedName name="solver_itr" localSheetId="9" hidden="1">2147483647</definedName>
    <definedName name="solver_itr" localSheetId="13" hidden="1">2147483647</definedName>
    <definedName name="solver_itr" localSheetId="12" hidden="1">2147483647</definedName>
    <definedName name="solver_itr" localSheetId="11" hidden="1">2147483647</definedName>
    <definedName name="solver_lhs1" localSheetId="2" hidden="1">'Solver example'!$G$7:$G$8</definedName>
    <definedName name="solver_lhs1" localSheetId="7" hidden="1">'solver exercise'!$C$2</definedName>
    <definedName name="solver_lhs1" localSheetId="10" hidden="1">'Solver exercise 2'!$G$3</definedName>
    <definedName name="solver_lhs1" localSheetId="9" hidden="1">'Solver exercise 2 solved'!$C$13:$E$13</definedName>
    <definedName name="solver_lhs1" localSheetId="13" hidden="1">'Solver exercise 3'!$C$13:$E$13</definedName>
    <definedName name="solver_lhs1" localSheetId="12" hidden="1">'Solver exercise 3 solved'!$C$13:$E$13</definedName>
    <definedName name="solver_lhs1" localSheetId="11" hidden="1">'solver exercise solved'!$C$5</definedName>
    <definedName name="solver_lhs2" localSheetId="2" hidden="1">'Solver example'!$E$12</definedName>
    <definedName name="solver_lhs2" localSheetId="7" hidden="1">'solver exercise'!$C$2</definedName>
    <definedName name="solver_lhs2" localSheetId="10" hidden="1">'Solver exercise 2'!$G$4</definedName>
    <definedName name="solver_lhs2" localSheetId="9" hidden="1">'Solver exercise 2 solved'!$G$3:$G$5</definedName>
    <definedName name="solver_lhs2" localSheetId="13" hidden="1">'Solver exercise 3'!$G$9:$G$11</definedName>
    <definedName name="solver_lhs2" localSheetId="12" hidden="1">'Solver exercise 3 solved'!$G$9:$G$11</definedName>
    <definedName name="solver_lhs3" localSheetId="2" hidden="1">'Solver example'!$E$12</definedName>
    <definedName name="solver_lhs3" localSheetId="7" hidden="1">'solver exercise'!$C$3</definedName>
    <definedName name="solver_lhs3" localSheetId="10" hidden="1">'Solver exercise 2'!$G$5</definedName>
    <definedName name="solver_lhs3" localSheetId="13" hidden="1">'Solver exercise 3'!$G$9:$G$11</definedName>
    <definedName name="solver_lhs3" localSheetId="12" hidden="1">'Solver exercise 3 solved'!$G$9:$G$11</definedName>
    <definedName name="solver_lhs4" localSheetId="7" hidden="1">'solver exercise'!$C$3</definedName>
    <definedName name="solver_lhs4" localSheetId="10" hidden="1">'Solver exercise 2'!$C$13:$E$13</definedName>
    <definedName name="solver_lhs5" localSheetId="7" hidden="1">'solver exercise'!$C$5</definedName>
    <definedName name="solver_lhs5" localSheetId="10" hidden="1">'Solver exercise 2'!$G$3:$G$5</definedName>
    <definedName name="solver_lhs6" localSheetId="7" hidden="1">'solver exercise'!$C$7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10" hidden="1">2147483647</definedName>
    <definedName name="solver_mip" localSheetId="9" hidden="1">2147483647</definedName>
    <definedName name="solver_mip" localSheetId="13" hidden="1">2147483647</definedName>
    <definedName name="solver_mip" localSheetId="12" hidden="1">2147483647</definedName>
    <definedName name="solver_mip" localSheetId="11" hidden="1">2147483647</definedName>
    <definedName name="solver_mni" localSheetId="2" hidden="1">30</definedName>
    <definedName name="solver_mni" localSheetId="7" hidden="1">30</definedName>
    <definedName name="solver_mni" localSheetId="10" hidden="1">30</definedName>
    <definedName name="solver_mni" localSheetId="9" hidden="1">30</definedName>
    <definedName name="solver_mni" localSheetId="13" hidden="1">30</definedName>
    <definedName name="solver_mni" localSheetId="12" hidden="1">30</definedName>
    <definedName name="solver_mni" localSheetId="11" hidden="1">30</definedName>
    <definedName name="solver_mrt" localSheetId="2" hidden="1">0.075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0" hidden="1">"""""""0,075"""""""</definedName>
    <definedName name="solver_mrt" localSheetId="9" hidden="1">"""0,075"""</definedName>
    <definedName name="solver_mrt" localSheetId="13" hidden="1">0.075</definedName>
    <definedName name="solver_mrt" localSheetId="12" hidden="1">0.075</definedName>
    <definedName name="solver_mrt" localSheetId="11" hidden="1">"""0,075"""</definedName>
    <definedName name="solver_msl" localSheetId="2" hidden="1">2</definedName>
    <definedName name="solver_msl" localSheetId="7" hidden="1">2</definedName>
    <definedName name="solver_msl" localSheetId="10" hidden="1">2</definedName>
    <definedName name="solver_msl" localSheetId="9" hidden="1">2</definedName>
    <definedName name="solver_msl" localSheetId="13" hidden="1">2</definedName>
    <definedName name="solver_msl" localSheetId="12" hidden="1">2</definedName>
    <definedName name="solver_msl" localSheetId="11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10" hidden="1">1</definedName>
    <definedName name="solver_neg" localSheetId="9" hidden="1">1</definedName>
    <definedName name="solver_neg" localSheetId="13" hidden="1">1</definedName>
    <definedName name="solver_neg" localSheetId="12" hidden="1">1</definedName>
    <definedName name="solver_neg" localSheetId="11" hidden="1">1</definedName>
    <definedName name="solver_nod" localSheetId="2" hidden="1">2147483647</definedName>
    <definedName name="solver_nod" localSheetId="7" hidden="1">2147483647</definedName>
    <definedName name="solver_nod" localSheetId="10" hidden="1">2147483647</definedName>
    <definedName name="solver_nod" localSheetId="9" hidden="1">2147483647</definedName>
    <definedName name="solver_nod" localSheetId="13" hidden="1">2147483647</definedName>
    <definedName name="solver_nod" localSheetId="12" hidden="1">2147483647</definedName>
    <definedName name="solver_nod" localSheetId="11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6</definedName>
    <definedName name="solver_num" localSheetId="10" hidden="1">5</definedName>
    <definedName name="solver_num" localSheetId="9" hidden="1">2</definedName>
    <definedName name="solver_num" localSheetId="13" hidden="1">2</definedName>
    <definedName name="solver_num" localSheetId="12" hidden="1">2</definedName>
    <definedName name="solver_num" localSheetId="11" hidden="1">1</definedName>
    <definedName name="solver_nwt" localSheetId="2" hidden="1">1</definedName>
    <definedName name="solver_nwt" localSheetId="7" hidden="1">1</definedName>
    <definedName name="solver_nwt" localSheetId="10" hidden="1">1</definedName>
    <definedName name="solver_nwt" localSheetId="9" hidden="1">1</definedName>
    <definedName name="solver_nwt" localSheetId="13" hidden="1">1</definedName>
    <definedName name="solver_nwt" localSheetId="12" hidden="1">1</definedName>
    <definedName name="solver_nwt" localSheetId="11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10" hidden="1">'Solver exercise 2'!$I$15</definedName>
    <definedName name="solver_opt" localSheetId="9" hidden="1">'Solver exercise 2 solved'!$I$15</definedName>
    <definedName name="solver_opt" localSheetId="13" hidden="1">'Solver exercise 3'!$I$15</definedName>
    <definedName name="solver_opt" localSheetId="12" hidden="1">'Solver exercise 3 solved'!$I$15</definedName>
    <definedName name="solver_opt" localSheetId="11" hidden="1">'solver exercise solved'!$C$9</definedName>
    <definedName name="solver_pre" localSheetId="2" hidden="1">0.000001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0" hidden="1">"""""""0,000001"""""""</definedName>
    <definedName name="solver_pre" localSheetId="9" hidden="1">"""0,000001"""</definedName>
    <definedName name="solver_pre" localSheetId="13" hidden="1">0.000001</definedName>
    <definedName name="solver_pre" localSheetId="12" hidden="1">0.000001</definedName>
    <definedName name="solver_pre" localSheetId="11" hidden="1">"""0,000001"""</definedName>
    <definedName name="solver_rbv" localSheetId="2" hidden="1">1</definedName>
    <definedName name="solver_rbv" localSheetId="7" hidden="1">1</definedName>
    <definedName name="solver_rbv" localSheetId="10" hidden="1">1</definedName>
    <definedName name="solver_rbv" localSheetId="9" hidden="1">1</definedName>
    <definedName name="solver_rbv" localSheetId="13" hidden="1">1</definedName>
    <definedName name="solver_rbv" localSheetId="12" hidden="1">1</definedName>
    <definedName name="solver_rbv" localSheetId="11" hidden="1">1</definedName>
    <definedName name="solver_rel1" localSheetId="2" hidden="1">1</definedName>
    <definedName name="solver_rel1" localSheetId="7" hidden="1">4</definedName>
    <definedName name="solver_rel1" localSheetId="10" hidden="1">2</definedName>
    <definedName name="solver_rel1" localSheetId="9" hidden="1">2</definedName>
    <definedName name="solver_rel1" localSheetId="13" hidden="1">2</definedName>
    <definedName name="solver_rel1" localSheetId="12" hidden="1">2</definedName>
    <definedName name="solver_rel1" localSheetId="11" hidden="1">1</definedName>
    <definedName name="solver_rel2" localSheetId="2" hidden="1">1</definedName>
    <definedName name="solver_rel2" localSheetId="7" hidden="1">3</definedName>
    <definedName name="solver_rel2" localSheetId="10" hidden="1">2</definedName>
    <definedName name="solver_rel2" localSheetId="9" hidden="1">2</definedName>
    <definedName name="solver_rel2" localSheetId="13" hidden="1">2</definedName>
    <definedName name="solver_rel2" localSheetId="12" hidden="1">1</definedName>
    <definedName name="solver_rel3" localSheetId="2" hidden="1">1</definedName>
    <definedName name="solver_rel3" localSheetId="7" hidden="1">3</definedName>
    <definedName name="solver_rel3" localSheetId="10" hidden="1">2</definedName>
    <definedName name="solver_rel3" localSheetId="13" hidden="1">1</definedName>
    <definedName name="solver_rel3" localSheetId="12" hidden="1">1</definedName>
    <definedName name="solver_rel4" localSheetId="7" hidden="1">3</definedName>
    <definedName name="solver_rel4" localSheetId="10" hidden="1">2</definedName>
    <definedName name="solver_rel5" localSheetId="7" hidden="1">1</definedName>
    <definedName name="solver_rel5" localSheetId="10" hidden="1">2</definedName>
    <definedName name="solver_rel6" localSheetId="7" hidden="1">3</definedName>
    <definedName name="solver_rhs1" localSheetId="2" hidden="1">'Solver example'!$I$7:$I$8</definedName>
    <definedName name="solver_rhs1" localSheetId="7" hidden="1">"integer"</definedName>
    <definedName name="solver_rhs1" localSheetId="10" hidden="1">300</definedName>
    <definedName name="solver_rhs1" localSheetId="9" hidden="1">'Solver exercise 2 solved'!$C$15:$E$15</definedName>
    <definedName name="solver_rhs1" localSheetId="13" hidden="1">'Solver exercise 3'!$C$15:$E$15</definedName>
    <definedName name="solver_rhs1" localSheetId="12" hidden="1">'Solver exercise 3 solved'!$C$15:$E$15</definedName>
    <definedName name="solver_rhs1" localSheetId="11" hidden="1">'solver exercise solved'!$C$3</definedName>
    <definedName name="solver_rhs2" localSheetId="2" hidden="1">50</definedName>
    <definedName name="solver_rhs2" localSheetId="7" hidden="1">0</definedName>
    <definedName name="solver_rhs2" localSheetId="10" hidden="1">'Solver exercise 2'!$I$4</definedName>
    <definedName name="solver_rhs2" localSheetId="9" hidden="1">'Solver exercise 2 solved'!$I$3:$I$5</definedName>
    <definedName name="solver_rhs2" localSheetId="13" hidden="1">'Solver exercise 3'!$I$9:$I$11</definedName>
    <definedName name="solver_rhs2" localSheetId="12" hidden="1">'Solver exercise 3 solved'!$I$9:$I$11</definedName>
    <definedName name="solver_rhs3" localSheetId="2" hidden="1">50</definedName>
    <definedName name="solver_rhs3" localSheetId="7" hidden="1">'solver exercise'!$C$5</definedName>
    <definedName name="solver_rhs3" localSheetId="10" hidden="1">100</definedName>
    <definedName name="solver_rhs3" localSheetId="13" hidden="1">'Solver exercise 3'!Supply</definedName>
    <definedName name="solver_rhs3" localSheetId="12" hidden="1">'Solver exercise 3 solved'!Supply</definedName>
    <definedName name="solver_rhs4" localSheetId="7" hidden="1">75000</definedName>
    <definedName name="solver_rhs4" localSheetId="10" hidden="1">Demand</definedName>
    <definedName name="solver_rhs5" localSheetId="7" hidden="1">75000</definedName>
    <definedName name="solver_rhs5" localSheetId="10" hidden="1">Supply</definedName>
    <definedName name="solver_rhs6" localSheetId="7" hidden="1">'solver exercise'!$C$8</definedName>
    <definedName name="solver_rlx" localSheetId="2" hidden="1">1</definedName>
    <definedName name="solver_rlx" localSheetId="7" hidden="1">2</definedName>
    <definedName name="solver_rlx" localSheetId="10" hidden="1">2</definedName>
    <definedName name="solver_rlx" localSheetId="9" hidden="1">2</definedName>
    <definedName name="solver_rlx" localSheetId="13" hidden="1">2</definedName>
    <definedName name="solver_rlx" localSheetId="12" hidden="1">2</definedName>
    <definedName name="solver_rlx" localSheetId="11" hidden="1">2</definedName>
    <definedName name="solver_rsd" localSheetId="2" hidden="1">0</definedName>
    <definedName name="solver_rsd" localSheetId="7" hidden="1">0</definedName>
    <definedName name="solver_rsd" localSheetId="10" hidden="1">0</definedName>
    <definedName name="solver_rsd" localSheetId="9" hidden="1">0</definedName>
    <definedName name="solver_rsd" localSheetId="13" hidden="1">0</definedName>
    <definedName name="solver_rsd" localSheetId="12" hidden="1">0</definedName>
    <definedName name="solver_rsd" localSheetId="11" hidden="1">0</definedName>
    <definedName name="solver_scl" localSheetId="2" hidden="1">2</definedName>
    <definedName name="solver_scl" localSheetId="7" hidden="1">1</definedName>
    <definedName name="solver_scl" localSheetId="10" hidden="1">1</definedName>
    <definedName name="solver_scl" localSheetId="9" hidden="1">1</definedName>
    <definedName name="solver_scl" localSheetId="13" hidden="1">1</definedName>
    <definedName name="solver_scl" localSheetId="12" hidden="1">1</definedName>
    <definedName name="solver_scl" localSheetId="11" hidden="1">1</definedName>
    <definedName name="solver_sho" localSheetId="2" hidden="1">2</definedName>
    <definedName name="solver_sho" localSheetId="7" hidden="1">2</definedName>
    <definedName name="solver_sho" localSheetId="10" hidden="1">2</definedName>
    <definedName name="solver_sho" localSheetId="9" hidden="1">2</definedName>
    <definedName name="solver_sho" localSheetId="13" hidden="1">2</definedName>
    <definedName name="solver_sho" localSheetId="12" hidden="1">2</definedName>
    <definedName name="solver_sho" localSheetId="11" hidden="1">2</definedName>
    <definedName name="solver_ssz" localSheetId="2" hidden="1">100</definedName>
    <definedName name="solver_ssz" localSheetId="7" hidden="1">100</definedName>
    <definedName name="solver_ssz" localSheetId="10" hidden="1">100</definedName>
    <definedName name="solver_ssz" localSheetId="9" hidden="1">100</definedName>
    <definedName name="solver_ssz" localSheetId="13" hidden="1">100</definedName>
    <definedName name="solver_ssz" localSheetId="12" hidden="1">100</definedName>
    <definedName name="solver_ssz" localSheetId="11" hidden="1">100</definedName>
    <definedName name="solver_tim" localSheetId="2" hidden="1">100</definedName>
    <definedName name="solver_tim" localSheetId="7" hidden="1">2147483647</definedName>
    <definedName name="solver_tim" localSheetId="10" hidden="1">2147483647</definedName>
    <definedName name="solver_tim" localSheetId="9" hidden="1">2147483647</definedName>
    <definedName name="solver_tim" localSheetId="13" hidden="1">2147483647</definedName>
    <definedName name="solver_tim" localSheetId="12" hidden="1">2147483647</definedName>
    <definedName name="solver_tim" localSheetId="11" hidden="1">2147483647</definedName>
    <definedName name="solver_tol" localSheetId="2" hidden="1">5</definedName>
    <definedName name="solver_tol" localSheetId="7" hidden="1">1</definedName>
    <definedName name="solver_tol" localSheetId="10" hidden="1">0.01</definedName>
    <definedName name="solver_tol" localSheetId="9" hidden="1">1</definedName>
    <definedName name="solver_tol" localSheetId="13" hidden="1">1</definedName>
    <definedName name="solver_tol" localSheetId="12" hidden="1">1</definedName>
    <definedName name="solver_tol" localSheetId="11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10" hidden="1">1</definedName>
    <definedName name="solver_typ" localSheetId="9" hidden="1">2</definedName>
    <definedName name="solver_typ" localSheetId="13" hidden="1">1</definedName>
    <definedName name="solver_typ" localSheetId="12" hidden="1">2</definedName>
    <definedName name="solver_typ" localSheetId="11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10" hidden="1">0</definedName>
    <definedName name="solver_val" localSheetId="9" hidden="1">0</definedName>
    <definedName name="solver_val" localSheetId="13" hidden="1">0</definedName>
    <definedName name="solver_val" localSheetId="12" hidden="1">0</definedName>
    <definedName name="solver_val" localSheetId="11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10" hidden="1">3</definedName>
    <definedName name="solver_ver" localSheetId="9" hidden="1">3</definedName>
    <definedName name="solver_ver" localSheetId="13" hidden="1">3</definedName>
    <definedName name="solver_ver" localSheetId="12" hidden="1">3</definedName>
    <definedName name="solver_ver" localSheetId="11" hidden="1">3</definedName>
    <definedName name="Supply" localSheetId="9">'Solver exercise 2 solved'!$I$3:$I$5</definedName>
    <definedName name="Supply" localSheetId="13">'Solver exercise 3'!$I$9:$I$11</definedName>
    <definedName name="Supply" localSheetId="12">'Solver exercise 3 solved'!$I$9:$I$11</definedName>
    <definedName name="Supply">'Solver exercise 2'!$I$3:$I$5</definedName>
    <definedName name="TasksAssigned" localSheetId="12">'Solver exercise 3 solved'!$G$9:$G$11</definedName>
    <definedName name="TasksAssigned">'Solver exercise 3'!$G$9:$G$11</definedName>
    <definedName name="TotalCost" localSheetId="9">'Solver exercise 2 solved'!$I$15</definedName>
    <definedName name="TotalCost" localSheetId="13">'Solver exercise 3'!$I$15</definedName>
    <definedName name="TotalCost" localSheetId="12">'Solver exercise 3 solved'!$I$15</definedName>
    <definedName name="TotalCost">'Solver exercise 2'!$I$15</definedName>
    <definedName name="TotalIn" localSheetId="9">'Solver exercise 2 solved'!$C$13:$E$13</definedName>
    <definedName name="TotalIn">'Solver exercise 2'!$C$13:$E$13</definedName>
    <definedName name="TotalOut" localSheetId="9">'Solver exercise 2 solved'!$G$3:$G$5</definedName>
    <definedName name="TotalOut">'Solver exercise 2'!$G$3:$G$5</definedName>
    <definedName name="TotalProfit" localSheetId="2">'Solver example'!$I$12</definedName>
    <definedName name="UnitCost" localSheetId="9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I15" i="13"/>
  <c r="C13" i="12"/>
  <c r="C8" i="3"/>
  <c r="C7" i="3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E13" i="13"/>
  <c r="D13" i="13"/>
  <c r="C13" i="13"/>
  <c r="G9" i="13"/>
  <c r="I15" i="12"/>
  <c r="E13" i="12"/>
  <c r="D13" i="12"/>
  <c r="G5" i="12"/>
  <c r="G4" i="12"/>
  <c r="G3" i="12"/>
  <c r="C8" i="10"/>
  <c r="C5" i="10"/>
  <c r="I12" i="9"/>
  <c r="G8" i="9"/>
  <c r="G7" i="9"/>
  <c r="C7" i="6"/>
  <c r="C8" i="6"/>
  <c r="C6" i="4"/>
  <c r="B6" i="1"/>
  <c r="B5" i="2"/>
  <c r="C9" i="20" l="1"/>
  <c r="C9" i="3"/>
  <c r="C9" i="15"/>
  <c r="C9" i="22"/>
  <c r="C9" i="10"/>
  <c r="D10" i="6"/>
</calcChain>
</file>

<file path=xl/sharedStrings.xml><?xml version="1.0" encoding="utf-8"?>
<sst xmlns="http://schemas.openxmlformats.org/spreadsheetml/2006/main" count="302" uniqueCount="139">
  <si>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</si>
  <si>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</si>
  <si>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</si>
  <si>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</si>
  <si>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</si>
  <si>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</si>
  <si>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</si>
  <si>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</si>
  <si>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</si>
  <si>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</si>
  <si>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</si>
  <si>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</si>
  <si>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</si>
  <si>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</si>
  <si>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</si>
  <si>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</si>
  <si>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</si>
  <si>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</si>
  <si>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</si>
  <si>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</si>
  <si>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</si>
  <si>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</si>
  <si>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</si>
  <si>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</si>
  <si>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</si>
  <si>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</si>
  <si>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</si>
  <si>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</si>
  <si>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</si>
  <si>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</si>
  <si>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</si>
  <si>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</si>
  <si>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</si>
  <si>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</si>
  <si>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</si>
  <si>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</si>
  <si>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</si>
  <si>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</si>
  <si>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</si>
  <si>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</si>
  <si>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</si>
  <si>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</si>
  <si>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</si>
  <si>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</si>
  <si>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</si>
  <si>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</si>
  <si>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</si>
  <si>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</si>
  <si>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</si>
  <si>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</si>
  <si>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</si>
  <si>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</si>
  <si>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</si>
  <si>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</si>
  <si>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</si>
  <si>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</si>
  <si>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</si>
  <si>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</si>
  <si>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</si>
  <si>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</si>
  <si>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</si>
  <si>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</si>
  <si>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</si>
  <si>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</si>
  <si>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</si>
  <si>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</si>
  <si>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</si>
  <si>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</si>
  <si>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</si>
  <si>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</si>
  <si>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</si>
  <si>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</si>
  <si>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</si>
  <si>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</si>
  <si>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</si>
  <si>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</si>
  <si>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</si>
  <si>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</si>
  <si>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</si>
  <si>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</si>
  <si>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</si>
  <si>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</si>
  <si>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</si>
  <si>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</si>
  <si>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</si>
  <si>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</si>
  <si>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</si>
  <si>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</si>
  <si>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</si>
  <si>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</si>
  <si>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</si>
  <si>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</si>
  <si>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</si>
  <si>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</si>
  <si>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</si>
  <si>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</si>
  <si>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</si>
  <si>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</si>
  <si>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Microsoft Excel 16.0 Answer Report</t>
  </si>
  <si>
    <t>Worksheet: [GoalSeek_Solver_ScenarioManager_EJERCICIOS.xlsx]solver exercise</t>
  </si>
  <si>
    <t>Report Created: 19/09/2025 11:34:01</t>
  </si>
  <si>
    <t>Result: Solver found a solution.  All Constraints and optimality conditions are satisfied.</t>
  </si>
  <si>
    <t>Solver Engine</t>
  </si>
  <si>
    <t>Engine: GRG Nonlinear</t>
  </si>
  <si>
    <t>Solution Time: 0,047 Seconds.</t>
  </si>
  <si>
    <t>Iterations: 0 Subproblems: 2</t>
  </si>
  <si>
    <t>Solver Options</t>
  </si>
  <si>
    <t>Max Time Unlimited,  Iterations Unlimited, Precision """""""""""""""""""""""""""""""""""""""""""""""""""""""""""""""""""""""""""""""""""""""""""""""""""""""""""""""""""""""""""""""0,000001""""""""""""""""""""""""""""""""""""""""""""""""""""""""""""""""""""""""""""""""""""""""""""""""""""""""""""""""""""""""""""""", Use Automatic Scaling</t>
  </si>
  <si>
    <t xml:space="preserve"> Convergence """""""""""""""""""""""""""""""""""""""""""""""""""""""""""""""""""""""""""""""""""""""""""""""""""""""""""""""""""""""""""""""0,0001""""""""""""""""""""""""""""""""""""""""""""""""""""""""""""""""""""""""""""""""""""""""""""""""""""""""""""""""""""""""""""""", Population Size 100, Random Seed 0, Derivatives Forward, Require Bounds</t>
  </si>
  <si>
    <t>Max Subproblems Unlimited, Max Integer Sols Unlimited, Integer Tolerance 100%,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</si>
  <si>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</si>
  <si>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</si>
  <si>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</si>
  <si>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</si>
  <si>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</si>
  <si>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</si>
  <si>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</si>
  <si>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</si>
  <si>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</si>
  <si>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</si>
  <si>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</si>
  <si>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</si>
  <si>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</t>
  </si>
  <si>
    <t>$C$3</t>
  </si>
  <si>
    <t>$C$3&gt;=$C$5</t>
  </si>
  <si>
    <t>Not Binding</t>
  </si>
  <si>
    <t>$C$3&gt;=75000</t>
  </si>
  <si>
    <t>Binding</t>
  </si>
  <si>
    <t>$C$5</t>
  </si>
  <si>
    <t>$C$5&lt;=75000</t>
  </si>
  <si>
    <t>$C$7</t>
  </si>
  <si>
    <t>$C$7&gt;=$C$8</t>
  </si>
  <si>
    <t>$C$2&gt;=0</t>
  </si>
  <si>
    <t>$C$2=Integer</t>
  </si>
  <si>
    <t>Created by Aida Sanchez Fresneda on 19/09/2025</t>
  </si>
  <si>
    <t>Created by Aida Sanchez Fresneda on 19/09/2025
Modified by Aida Sanchez Fresneda on 19/09/2025</t>
  </si>
  <si>
    <t>qt_200</t>
  </si>
  <si>
    <t>qt_300</t>
  </si>
  <si>
    <t>qt_400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</si>
</sst>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25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21" xfId="0" applyFill="1" applyBorder="1" applyAlignment="1"/>
    <xf numFmtId="0" fontId="12" fillId="0" borderId="20" xfId="0" applyFont="1" applyFill="1" applyBorder="1" applyAlignment="1">
      <alignment horizontal="center"/>
    </xf>
    <xf numFmtId="3" fontId="0" fillId="0" borderId="21" xfId="0" applyNumberFormat="1" applyFill="1" applyBorder="1" applyAlignment="1"/>
    <xf numFmtId="0" fontId="0" fillId="0" borderId="0" xfId="0" applyFill="1" applyBorder="1" applyAlignment="1"/>
    <xf numFmtId="0" fontId="0" fillId="0" borderId="22" xfId="0" applyFill="1" applyBorder="1" applyAlignment="1"/>
    <xf numFmtId="3" fontId="0" fillId="0" borderId="22" xfId="0" applyNumberFormat="1" applyFill="1" applyBorder="1" applyAlignment="1"/>
    <xf numFmtId="6" fontId="0" fillId="0" borderId="14" xfId="0" applyNumberFormat="1" applyFill="1" applyBorder="1" applyAlignment="1"/>
    <xf numFmtId="0" fontId="0" fillId="0" borderId="23" xfId="0" applyFill="1" applyBorder="1" applyAlignment="1"/>
    <xf numFmtId="0" fontId="11" fillId="9" borderId="0" xfId="0" applyFont="1" applyFill="1" applyBorder="1" applyAlignment="1">
      <alignment horizontal="left"/>
    </xf>
    <xf numFmtId="0" fontId="12" fillId="9" borderId="23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E11" sqref="E11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0</v>
      </c>
      <c r="D3" s="66">
        <v>100</v>
      </c>
      <c r="E3" s="66">
        <v>200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6">
        <v>200</v>
      </c>
      <c r="D4" s="66">
        <v>0</v>
      </c>
      <c r="E4" s="66">
        <v>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66">
        <v>0</v>
      </c>
      <c r="D5" s="66">
        <v>100</v>
      </c>
      <c r="E5" s="66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34200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topLeftCell="B1" workbookViewId="0">
      <selection activeCell="I16" sqref="I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1</v>
      </c>
      <c r="D9" s="86">
        <v>0</v>
      </c>
      <c r="E9" s="86">
        <v>0</v>
      </c>
      <c r="G9" s="85">
        <f>SUM(C9:E9)</f>
        <v>1</v>
      </c>
      <c r="H9" s="89" t="s">
        <v>82</v>
      </c>
      <c r="I9" s="90">
        <v>3</v>
      </c>
    </row>
    <row r="10" spans="2:9" x14ac:dyDescent="0.25">
      <c r="B10" s="85" t="s">
        <v>70</v>
      </c>
      <c r="C10" s="86">
        <v>0</v>
      </c>
      <c r="D10" s="86">
        <v>0</v>
      </c>
      <c r="E10" s="86">
        <v>0</v>
      </c>
      <c r="G10" s="85">
        <f t="shared" ref="G10:G11" si="0">SUM(C10:E10)</f>
        <v>0</v>
      </c>
      <c r="H10" s="89" t="s">
        <v>82</v>
      </c>
      <c r="I10" s="94">
        <v>3</v>
      </c>
    </row>
    <row r="11" spans="2:9" x14ac:dyDescent="0.25">
      <c r="B11" s="85" t="s">
        <v>71</v>
      </c>
      <c r="C11" s="86">
        <v>0</v>
      </c>
      <c r="D11" s="86">
        <v>1</v>
      </c>
      <c r="E11" s="86">
        <v>1</v>
      </c>
      <c r="G11" s="85">
        <f t="shared" si="0"/>
        <v>2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4" sqref="C4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7280</v>
      </c>
    </row>
  </sheetData>
  <scenarios current="0" show="1" sqref="C9">
    <scenario name="200" locked="1" count="1" user="Aida Sanchez Fresneda" comment="Created by Aida Sanchez Fresneda on 19/09/2025_x000a_Modified by Aida Sanchez Fresneda on 19/09/2025">
      <inputCells r="C4" val="200"/>
    </scenario>
    <scenario name="300" locked="1" count="1" user="Aida Sanchez Fresneda" comment="Created by Aida Sanchez Fresneda on 19/09/2025_x000a_Modified by Aida Sanchez Fresneda on 19/09/2025">
      <inputCells r="C4" val="300"/>
    </scenario>
    <scenario name="400" locked="1" count="1" user="Aida Sanchez Fresneda" comment="Created by Aida Sanchez Fresneda on 19/09/2025_x000a_Modified by Aida Sanchez Fresneda on 19/09/2025">
      <inputCells r="C4" val="400"/>
    </scenario>
  </scenario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88FB-7D4D-4160-8D12-75350E1C3316}">
  <sheetPr>
    <outlinePr summaryBelow="0"/>
  </sheetPr>
  <dimension ref="B1:G11"/>
  <sheetViews>
    <sheetView showGridLines="0" topLeftCell="B1" workbookViewId="0">
      <selection activeCell="D19" sqref="D19"/>
    </sheetView>
  </sheetViews>
  <sheetFormatPr defaultRowHeight="14.5" outlineLevelRow="1" outlineLevelCol="1" x14ac:dyDescent="0.35"/>
  <cols>
    <col min="3" max="3" width="8.179687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63" hidden="1" outlineLevel="1" x14ac:dyDescent="0.35">
      <c r="B4" s="121"/>
      <c r="C4" s="121"/>
      <c r="D4" s="116"/>
      <c r="E4" s="124" t="s">
        <v>134</v>
      </c>
      <c r="F4" s="124" t="s">
        <v>135</v>
      </c>
      <c r="G4" s="124" t="s">
        <v>135</v>
      </c>
    </row>
    <row r="5" spans="2:7" x14ac:dyDescent="0.35">
      <c r="B5" s="122" t="s">
        <v>90</v>
      </c>
      <c r="C5" s="122"/>
      <c r="D5" s="120"/>
      <c r="E5" s="120"/>
      <c r="F5" s="120"/>
      <c r="G5" s="120"/>
    </row>
    <row r="6" spans="2:7" outlineLevel="1" x14ac:dyDescent="0.35">
      <c r="B6" s="121"/>
      <c r="C6" s="121" t="s">
        <v>45</v>
      </c>
      <c r="D6" s="116">
        <v>300</v>
      </c>
      <c r="E6" s="123">
        <v>200</v>
      </c>
      <c r="F6" s="123">
        <v>300</v>
      </c>
      <c r="G6" s="123">
        <v>400</v>
      </c>
    </row>
    <row r="7" spans="2:7" x14ac:dyDescent="0.35">
      <c r="B7" s="122" t="s">
        <v>92</v>
      </c>
      <c r="C7" s="122"/>
      <c r="D7" s="120"/>
      <c r="E7" s="120"/>
      <c r="F7" s="120"/>
      <c r="G7" s="120"/>
    </row>
    <row r="8" spans="2:7" ht="15" outlineLevel="1" thickBot="1" x14ac:dyDescent="0.4">
      <c r="B8" s="107"/>
      <c r="C8" s="107" t="s">
        <v>15</v>
      </c>
      <c r="D8" s="119">
        <v>7280</v>
      </c>
      <c r="E8" s="119">
        <v>4080</v>
      </c>
      <c r="F8" s="119">
        <v>7280</v>
      </c>
      <c r="G8" s="119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11"/>
  <sheetViews>
    <sheetView workbookViewId="0">
      <selection activeCell="C4" sqref="C4"/>
    </sheetView>
  </sheetViews>
  <sheetFormatPr defaultColWidth="8.90625" defaultRowHeight="14.5" x14ac:dyDescent="0.35"/>
  <cols>
    <col min="1" max="1" width="7.6328125" customWidth="1"/>
    <col min="2" max="2" width="13.6328125" bestFit="1" customWidth="1"/>
    <col min="3" max="3" width="20.81640625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200</v>
      </c>
    </row>
    <row r="5" spans="2:3" ht="15" thickBot="1" x14ac:dyDescent="0.4">
      <c r="B5" s="8" t="s">
        <v>46</v>
      </c>
      <c r="C5" s="46">
        <f>C4*C3</f>
        <v>6400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IF(C4&lt;200,2000,IF(AND(C4&gt;=200,C4&lt;=300),1800,1500))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4280</v>
      </c>
    </row>
    <row r="11" spans="2:3" ht="123.5" customHeight="1" x14ac:dyDescent="0.35">
      <c r="B11" s="112" t="s">
        <v>52</v>
      </c>
      <c r="C11" s="112"/>
    </row>
  </sheetData>
  <scenarios current="0" sqref="C9">
    <scenario name="qt_200" locked="1" count="1" user="Aida Sanchez Fresneda" comment="Created by Aida Sanchez Fresneda on 19/09/2025">
      <inputCells r="C4" val="200"/>
    </scenario>
    <scenario name="qt_300" locked="1" count="1" user="Aida Sanchez Fresneda" comment="Created by Aida Sanchez Fresneda on 19/09/2025">
      <inputCells r="C4" val="300"/>
    </scenario>
    <scenario name="qt_400" locked="1" count="1" user="Aida Sanchez Fresneda" comment="Created by Aida Sanchez Fresneda on 19/09/2025">
      <inputCells r="C4" val="400"/>
    </scenario>
  </scenarios>
  <mergeCells count="1"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80C2-ACB9-4F4B-B22B-D0B93CD55E16}">
  <sheetPr>
    <outlinePr summaryBelow="0"/>
  </sheetPr>
  <dimension ref="B1:G11"/>
  <sheetViews>
    <sheetView showGridLines="0" tabSelected="1" workbookViewId="0">
      <selection activeCell="D17" sqref="D17"/>
    </sheetView>
  </sheetViews>
  <sheetFormatPr defaultRowHeight="14.5" outlineLevelRow="1" outlineLevelCol="1" x14ac:dyDescent="0.35"/>
  <cols>
    <col min="3" max="3" width="8.179687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136</v>
      </c>
      <c r="F3" s="109" t="s">
        <v>137</v>
      </c>
      <c r="G3" s="109" t="s">
        <v>138</v>
      </c>
    </row>
    <row r="4" spans="2:7" ht="31.5" hidden="1" outlineLevel="1" x14ac:dyDescent="0.35">
      <c r="B4" s="121"/>
      <c r="C4" s="121"/>
      <c r="D4" s="116"/>
      <c r="E4" s="124" t="s">
        <v>134</v>
      </c>
      <c r="F4" s="124" t="s">
        <v>134</v>
      </c>
      <c r="G4" s="124" t="s">
        <v>134</v>
      </c>
    </row>
    <row r="5" spans="2:7" x14ac:dyDescent="0.35">
      <c r="B5" s="122" t="s">
        <v>90</v>
      </c>
      <c r="C5" s="122"/>
      <c r="D5" s="120"/>
      <c r="E5" s="120"/>
      <c r="F5" s="120"/>
      <c r="G5" s="120"/>
    </row>
    <row r="6" spans="2:7" outlineLevel="1" x14ac:dyDescent="0.35">
      <c r="B6" s="121"/>
      <c r="C6" s="121" t="s">
        <v>45</v>
      </c>
      <c r="D6" s="116">
        <v>200</v>
      </c>
      <c r="E6" s="123">
        <v>200</v>
      </c>
      <c r="F6" s="123">
        <v>300</v>
      </c>
      <c r="G6" s="123">
        <v>400</v>
      </c>
    </row>
    <row r="7" spans="2:7" x14ac:dyDescent="0.35">
      <c r="B7" s="122" t="s">
        <v>92</v>
      </c>
      <c r="C7" s="122"/>
      <c r="D7" s="120"/>
      <c r="E7" s="120"/>
      <c r="F7" s="120"/>
      <c r="G7" s="120"/>
    </row>
    <row r="8" spans="2:7" ht="15" outlineLevel="1" thickBot="1" x14ac:dyDescent="0.4">
      <c r="B8" s="107"/>
      <c r="C8" s="107" t="s">
        <v>15</v>
      </c>
      <c r="D8" s="119">
        <v>4280</v>
      </c>
      <c r="E8" s="119">
        <v>4280</v>
      </c>
      <c r="F8" s="119">
        <v>7480</v>
      </c>
      <c r="G8" s="119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>
      <selection activeCell="D10" sqref="D10"/>
    </sheetView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zoomScale="65" workbookViewId="0">
      <selection activeCell="C23" sqref="C23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F24" sqref="F24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D12" sqref="D1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58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2898320.8267847979</v>
      </c>
    </row>
    <row r="8" spans="2:3" x14ac:dyDescent="0.35">
      <c r="B8" s="6" t="s">
        <v>14</v>
      </c>
      <c r="C8" s="7">
        <f>C2*C5</f>
        <v>2610000</v>
      </c>
    </row>
    <row r="9" spans="2:3" ht="15" thickBot="1" x14ac:dyDescent="0.4">
      <c r="B9" s="8" t="s">
        <v>15</v>
      </c>
      <c r="C9" s="9">
        <f>C7-C8</f>
        <v>288320.82678479794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4CA8-7E87-4C44-949D-3305C5F7FE9C}">
  <dimension ref="A1:G31"/>
  <sheetViews>
    <sheetView showGridLines="0" topLeftCell="A10" zoomScale="87" workbookViewId="0"/>
  </sheetViews>
  <sheetFormatPr defaultRowHeight="14.5" x14ac:dyDescent="0.35"/>
  <cols>
    <col min="1" max="1" width="2.1796875" customWidth="1"/>
    <col min="2" max="2" width="11.81640625" bestFit="1" customWidth="1"/>
    <col min="3" max="3" width="21.90625" bestFit="1" customWidth="1"/>
    <col min="4" max="4" width="12.453125" bestFit="1" customWidth="1"/>
    <col min="5" max="5" width="11.90625" bestFit="1" customWidth="1"/>
    <col min="6" max="6" width="10.453125" bestFit="1" customWidth="1"/>
    <col min="7" max="7" width="7.36328125" bestFit="1" customWidth="1"/>
  </cols>
  <sheetData>
    <row r="1" spans="1:5" x14ac:dyDescent="0.35">
      <c r="A1" s="16" t="s">
        <v>98</v>
      </c>
    </row>
    <row r="2" spans="1:5" x14ac:dyDescent="0.35">
      <c r="A2" s="16" t="s">
        <v>99</v>
      </c>
    </row>
    <row r="3" spans="1:5" x14ac:dyDescent="0.35">
      <c r="A3" s="16" t="s">
        <v>100</v>
      </c>
    </row>
    <row r="4" spans="1:5" x14ac:dyDescent="0.35">
      <c r="A4" s="16" t="s">
        <v>101</v>
      </c>
    </row>
    <row r="5" spans="1:5" x14ac:dyDescent="0.35">
      <c r="A5" s="16" t="s">
        <v>102</v>
      </c>
    </row>
    <row r="6" spans="1:5" x14ac:dyDescent="0.35">
      <c r="A6" s="16"/>
      <c r="B6" t="s">
        <v>103</v>
      </c>
    </row>
    <row r="7" spans="1:5" x14ac:dyDescent="0.35">
      <c r="A7" s="16"/>
      <c r="B7" t="s">
        <v>104</v>
      </c>
    </row>
    <row r="8" spans="1:5" x14ac:dyDescent="0.35">
      <c r="A8" s="16"/>
      <c r="B8" t="s">
        <v>105</v>
      </c>
    </row>
    <row r="9" spans="1:5" x14ac:dyDescent="0.35">
      <c r="A9" s="16" t="s">
        <v>106</v>
      </c>
    </row>
    <row r="10" spans="1:5" x14ac:dyDescent="0.35">
      <c r="B10" t="s">
        <v>107</v>
      </c>
    </row>
    <row r="11" spans="1:5" x14ac:dyDescent="0.35">
      <c r="B11" t="s">
        <v>108</v>
      </c>
    </row>
    <row r="12" spans="1:5" x14ac:dyDescent="0.35">
      <c r="B12" t="s">
        <v>109</v>
      </c>
    </row>
    <row r="14" spans="1:5" ht="15" thickBot="1" x14ac:dyDescent="0.4">
      <c r="A14" t="s">
        <v>110</v>
      </c>
    </row>
    <row r="15" spans="1:5" ht="15" thickBot="1" x14ac:dyDescent="0.4">
      <c r="B15" s="114" t="s">
        <v>111</v>
      </c>
      <c r="C15" s="114" t="s">
        <v>112</v>
      </c>
      <c r="D15" s="114" t="s">
        <v>113</v>
      </c>
      <c r="E15" s="114" t="s">
        <v>114</v>
      </c>
    </row>
    <row r="16" spans="1:5" ht="15" thickBot="1" x14ac:dyDescent="0.4">
      <c r="B16" s="113" t="s">
        <v>86</v>
      </c>
      <c r="C16" s="113" t="s">
        <v>15</v>
      </c>
      <c r="D16" s="115">
        <v>288320.82678479794</v>
      </c>
      <c r="E16" s="115">
        <v>288320.82678479794</v>
      </c>
    </row>
    <row r="19" spans="1:7" ht="15" thickBot="1" x14ac:dyDescent="0.4">
      <c r="A19" t="s">
        <v>115</v>
      </c>
    </row>
    <row r="20" spans="1:7" ht="15" thickBot="1" x14ac:dyDescent="0.4">
      <c r="B20" s="114" t="s">
        <v>111</v>
      </c>
      <c r="C20" s="114" t="s">
        <v>112</v>
      </c>
      <c r="D20" s="114" t="s">
        <v>113</v>
      </c>
      <c r="E20" s="114" t="s">
        <v>114</v>
      </c>
      <c r="F20" s="114" t="s">
        <v>116</v>
      </c>
    </row>
    <row r="21" spans="1:7" ht="15" thickBot="1" x14ac:dyDescent="0.4">
      <c r="B21" s="113" t="s">
        <v>122</v>
      </c>
      <c r="C21" s="113" t="s">
        <v>9</v>
      </c>
      <c r="D21" s="115">
        <v>58</v>
      </c>
      <c r="E21" s="115">
        <v>58</v>
      </c>
      <c r="F21" s="113" t="s">
        <v>116</v>
      </c>
    </row>
    <row r="24" spans="1:7" ht="15" thickBot="1" x14ac:dyDescent="0.4">
      <c r="A24" t="s">
        <v>117</v>
      </c>
    </row>
    <row r="25" spans="1:7" ht="15" thickBot="1" x14ac:dyDescent="0.4">
      <c r="B25" s="114" t="s">
        <v>111</v>
      </c>
      <c r="C25" s="114" t="s">
        <v>112</v>
      </c>
      <c r="D25" s="114" t="s">
        <v>118</v>
      </c>
      <c r="E25" s="114" t="s">
        <v>119</v>
      </c>
      <c r="F25" s="114" t="s">
        <v>120</v>
      </c>
      <c r="G25" s="114" t="s">
        <v>121</v>
      </c>
    </row>
    <row r="26" spans="1:7" x14ac:dyDescent="0.35">
      <c r="B26" s="117" t="s">
        <v>123</v>
      </c>
      <c r="C26" s="117" t="s">
        <v>10</v>
      </c>
      <c r="D26" s="118">
        <v>75000</v>
      </c>
      <c r="E26" s="117" t="s">
        <v>124</v>
      </c>
      <c r="F26" s="117" t="s">
        <v>125</v>
      </c>
      <c r="G26" s="118">
        <v>30000</v>
      </c>
    </row>
    <row r="27" spans="1:7" x14ac:dyDescent="0.35">
      <c r="B27" s="117" t="s">
        <v>123</v>
      </c>
      <c r="C27" s="117" t="s">
        <v>10</v>
      </c>
      <c r="D27" s="118">
        <v>75000</v>
      </c>
      <c r="E27" s="117" t="s">
        <v>126</v>
      </c>
      <c r="F27" s="117" t="s">
        <v>127</v>
      </c>
      <c r="G27" s="118">
        <v>0</v>
      </c>
    </row>
    <row r="28" spans="1:7" x14ac:dyDescent="0.35">
      <c r="B28" s="117" t="s">
        <v>128</v>
      </c>
      <c r="C28" s="117" t="s">
        <v>11</v>
      </c>
      <c r="D28" s="118">
        <v>45000</v>
      </c>
      <c r="E28" s="117" t="s">
        <v>129</v>
      </c>
      <c r="F28" s="117" t="s">
        <v>125</v>
      </c>
      <c r="G28" s="117">
        <v>30000</v>
      </c>
    </row>
    <row r="29" spans="1:7" x14ac:dyDescent="0.35">
      <c r="B29" s="117" t="s">
        <v>130</v>
      </c>
      <c r="C29" s="117" t="s">
        <v>13</v>
      </c>
      <c r="D29" s="118">
        <v>2898320.8267847979</v>
      </c>
      <c r="E29" s="117" t="s">
        <v>131</v>
      </c>
      <c r="F29" s="117" t="s">
        <v>125</v>
      </c>
      <c r="G29" s="118">
        <v>288320.82678479794</v>
      </c>
    </row>
    <row r="30" spans="1:7" x14ac:dyDescent="0.35">
      <c r="B30" s="117" t="s">
        <v>122</v>
      </c>
      <c r="C30" s="117" t="s">
        <v>9</v>
      </c>
      <c r="D30" s="118">
        <v>58</v>
      </c>
      <c r="E30" s="117" t="s">
        <v>132</v>
      </c>
      <c r="F30" s="117" t="s">
        <v>127</v>
      </c>
      <c r="G30" s="118">
        <v>0</v>
      </c>
    </row>
    <row r="31" spans="1:7" ht="15" thickBot="1" x14ac:dyDescent="0.4">
      <c r="B31" s="113" t="s">
        <v>133</v>
      </c>
      <c r="C31" s="113"/>
      <c r="D31" s="113"/>
      <c r="E31" s="113"/>
      <c r="F31" s="113"/>
      <c r="G31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35</vt:i4>
      </vt:variant>
    </vt:vector>
  </HeadingPairs>
  <TitlesOfParts>
    <vt:vector size="56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Answer Report 1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2 solved</vt:lpstr>
      <vt:lpstr>Scenario Summary_1</vt:lpstr>
      <vt:lpstr>Scenario manager exercise 2 </vt:lpstr>
      <vt:lpstr>Scenario Summary_2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Profit</vt:lpstr>
      <vt:lpstr>Quantity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Aida Sanchez Fresneda</cp:lastModifiedBy>
  <dcterms:created xsi:type="dcterms:W3CDTF">2015-06-05T18:17:20Z</dcterms:created>
  <dcterms:modified xsi:type="dcterms:W3CDTF">2025-09-19T10:08:29Z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