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ghtonline-my.sharepoint.com/personal/lucas_finco_insight_com/Documents/Git/PoC/Sample Data/"/>
    </mc:Choice>
  </mc:AlternateContent>
  <xr:revisionPtr revIDLastSave="4" documentId="13_ncr:40009_{BD55311D-33FE-4C67-9472-67FCFBCA90A6}" xr6:coauthVersionLast="45" xr6:coauthVersionMax="45" xr10:uidLastSave="{7DCFF851-7AAA-4B1A-9146-C72FB6B6F95D}"/>
  <bookViews>
    <workbookView xWindow="-120" yWindow="-120" windowWidth="29040" windowHeight="15990" xr2:uid="{00000000-000D-0000-FFFF-FFFF00000000}"/>
  </bookViews>
  <sheets>
    <sheet name="GroundTruth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M24" i="1"/>
  <c r="L24" i="1"/>
  <c r="K18" i="1"/>
  <c r="K19" i="1"/>
  <c r="K20" i="1"/>
  <c r="K21" i="1"/>
  <c r="K22" i="1"/>
  <c r="K23" i="1"/>
  <c r="K24" i="1"/>
  <c r="K17" i="1"/>
  <c r="J17" i="1"/>
  <c r="J18" i="1"/>
  <c r="J19" i="1"/>
  <c r="J20" i="1"/>
  <c r="J21" i="1"/>
  <c r="J22" i="1"/>
  <c r="J23" i="1"/>
  <c r="J24" i="1"/>
  <c r="I16" i="1"/>
  <c r="I17" i="1"/>
  <c r="I18" i="1"/>
  <c r="I19" i="1"/>
  <c r="I20" i="1"/>
  <c r="I21" i="1"/>
  <c r="I22" i="1"/>
  <c r="I23" i="1"/>
  <c r="I24" i="1"/>
</calcChain>
</file>

<file path=xl/sharedStrings.xml><?xml version="1.0" encoding="utf-8"?>
<sst xmlns="http://schemas.openxmlformats.org/spreadsheetml/2006/main" count="19" uniqueCount="17">
  <si>
    <t>CaseID</t>
  </si>
  <si>
    <t>CaseFrameSeqID</t>
  </si>
  <si>
    <t>NumContractions</t>
  </si>
  <si>
    <t>FHRBaseline</t>
  </si>
  <si>
    <t>UABaseline</t>
  </si>
  <si>
    <t>NumFHRAccelerations</t>
  </si>
  <si>
    <t>NumFHRLateRecovery</t>
  </si>
  <si>
    <t>FRIAccelerations</t>
  </si>
  <si>
    <t>FRIExcessiveUA</t>
  </si>
  <si>
    <t>FRIFhrBaseline</t>
  </si>
  <si>
    <t>FRIFhrVariability</t>
  </si>
  <si>
    <t>FRILateRecovery</t>
  </si>
  <si>
    <t>FHRVariability</t>
  </si>
  <si>
    <t>change in baseline</t>
  </si>
  <si>
    <t>change in UA</t>
  </si>
  <si>
    <t>prolonged deceleration</t>
  </si>
  <si>
    <t>prolonged decel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</si>
</sst>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0" fillId="34" borderId="10" xfId="0" applyFill="1" applyBorder="1"/>
    <xf numFmtId="0" fontId="0" fillId="34" borderId="0" xfId="0" applyFill="1"/>
    <xf numFmtId="0" fontId="0" fillId="35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zoomScale="120" zoomScaleNormal="120" workbookViewId="0">
      <pane ySplit="1" topLeftCell="A69" activePane="bottomLeft" state="frozen"/>
      <selection pane="bottomLeft" activeCell="C1" sqref="C1:C1048576"/>
    </sheetView>
  </sheetViews>
  <sheetFormatPr defaultRowHeight="15" x14ac:dyDescent="0.25"/>
  <cols>
    <col min="1" max="1" width="13.7109375" customWidth="1"/>
    <col min="2" max="2" width="16" bestFit="1" customWidth="1"/>
    <col min="3" max="3" width="16.5703125" style="1" bestFit="1" customWidth="1"/>
    <col min="4" max="4" width="12" bestFit="1" customWidth="1"/>
    <col min="5" max="5" width="12" customWidth="1"/>
    <col min="6" max="6" width="11.140625" bestFit="1" customWidth="1"/>
    <col min="7" max="7" width="21" bestFit="1" customWidth="1"/>
    <col min="8" max="8" width="20.85546875" bestFit="1" customWidth="1"/>
    <col min="9" max="9" width="15.85546875" style="1" bestFit="1" customWidth="1"/>
    <col min="10" max="10" width="14.85546875" bestFit="1" customWidth="1"/>
    <col min="11" max="11" width="14.28515625" bestFit="1" customWidth="1"/>
    <col min="12" max="12" width="15.85546875" bestFit="1" customWidth="1"/>
    <col min="13" max="13" width="15.7109375" bestFit="1" customWidth="1"/>
  </cols>
  <sheetData>
    <row r="1" spans="1:13" x14ac:dyDescent="0.25">
      <c r="A1" s="6" t="s">
        <v>0</v>
      </c>
      <c r="B1" s="6" t="s">
        <v>1</v>
      </c>
      <c r="C1" s="4" t="s">
        <v>2</v>
      </c>
      <c r="D1" s="5" t="s">
        <v>3</v>
      </c>
      <c r="E1" s="5" t="s">
        <v>12</v>
      </c>
      <c r="F1" s="5" t="s">
        <v>4</v>
      </c>
      <c r="G1" s="5" t="s">
        <v>5</v>
      </c>
      <c r="H1" s="5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>
        <v>7</v>
      </c>
      <c r="B2">
        <v>37</v>
      </c>
      <c r="C2" s="1">
        <v>3</v>
      </c>
      <c r="D2">
        <v>148</v>
      </c>
      <c r="F2">
        <v>12</v>
      </c>
      <c r="G2">
        <v>4</v>
      </c>
      <c r="H2">
        <v>3</v>
      </c>
      <c r="I2" s="1">
        <v>1</v>
      </c>
      <c r="J2">
        <v>1</v>
      </c>
      <c r="K2">
        <v>1</v>
      </c>
      <c r="L2">
        <v>1</v>
      </c>
      <c r="M2">
        <v>0</v>
      </c>
    </row>
    <row r="3" spans="1:13" x14ac:dyDescent="0.25">
      <c r="A3">
        <v>7</v>
      </c>
      <c r="B3">
        <v>38</v>
      </c>
      <c r="C3" s="1">
        <v>4</v>
      </c>
      <c r="D3">
        <v>146</v>
      </c>
      <c r="F3">
        <v>20</v>
      </c>
      <c r="G3">
        <v>4</v>
      </c>
      <c r="H3">
        <v>1</v>
      </c>
      <c r="I3" s="1">
        <v>1</v>
      </c>
      <c r="J3">
        <v>1</v>
      </c>
      <c r="K3">
        <v>1</v>
      </c>
      <c r="L3">
        <v>1</v>
      </c>
      <c r="M3">
        <v>0</v>
      </c>
    </row>
    <row r="4" spans="1:13" x14ac:dyDescent="0.25">
      <c r="A4">
        <v>7</v>
      </c>
      <c r="B4">
        <v>39</v>
      </c>
      <c r="C4" s="1">
        <v>4</v>
      </c>
      <c r="D4">
        <v>148</v>
      </c>
      <c r="F4">
        <v>20</v>
      </c>
      <c r="G4">
        <v>1</v>
      </c>
      <c r="H4">
        <v>0</v>
      </c>
      <c r="I4" s="1">
        <v>1</v>
      </c>
      <c r="J4">
        <v>1</v>
      </c>
      <c r="K4">
        <v>1</v>
      </c>
      <c r="L4">
        <v>0</v>
      </c>
      <c r="M4">
        <v>1</v>
      </c>
    </row>
    <row r="5" spans="1:13" x14ac:dyDescent="0.25">
      <c r="A5">
        <v>7</v>
      </c>
      <c r="B5">
        <v>40</v>
      </c>
      <c r="C5" s="1">
        <v>4</v>
      </c>
      <c r="D5">
        <v>150</v>
      </c>
      <c r="F5">
        <v>23</v>
      </c>
      <c r="G5">
        <v>0</v>
      </c>
      <c r="H5">
        <v>0</v>
      </c>
      <c r="I5" s="1">
        <v>0</v>
      </c>
      <c r="J5">
        <v>1</v>
      </c>
      <c r="K5">
        <v>1</v>
      </c>
      <c r="L5">
        <v>0</v>
      </c>
      <c r="M5">
        <v>1</v>
      </c>
    </row>
    <row r="6" spans="1:13" x14ac:dyDescent="0.25">
      <c r="A6">
        <v>12</v>
      </c>
      <c r="B6">
        <v>115</v>
      </c>
      <c r="C6" s="1">
        <v>6</v>
      </c>
      <c r="D6">
        <v>150</v>
      </c>
      <c r="F6">
        <v>18</v>
      </c>
      <c r="G6">
        <v>5</v>
      </c>
      <c r="H6">
        <v>1</v>
      </c>
      <c r="I6" s="1">
        <v>1</v>
      </c>
      <c r="J6">
        <v>0</v>
      </c>
      <c r="K6">
        <v>1</v>
      </c>
      <c r="L6">
        <v>1</v>
      </c>
      <c r="M6">
        <v>0</v>
      </c>
    </row>
    <row r="7" spans="1:13" x14ac:dyDescent="0.25">
      <c r="A7">
        <v>12</v>
      </c>
      <c r="B7">
        <v>116</v>
      </c>
      <c r="C7" s="1">
        <v>6</v>
      </c>
      <c r="D7">
        <v>151</v>
      </c>
      <c r="F7">
        <v>9</v>
      </c>
      <c r="G7">
        <v>1</v>
      </c>
      <c r="H7">
        <v>0</v>
      </c>
      <c r="I7" s="1">
        <v>1</v>
      </c>
      <c r="J7">
        <v>0</v>
      </c>
      <c r="K7">
        <v>1</v>
      </c>
      <c r="L7">
        <v>1</v>
      </c>
      <c r="M7">
        <v>1</v>
      </c>
    </row>
    <row r="8" spans="1:13" x14ac:dyDescent="0.25">
      <c r="A8">
        <v>12</v>
      </c>
      <c r="B8">
        <v>117</v>
      </c>
      <c r="C8" s="1">
        <v>6</v>
      </c>
      <c r="D8">
        <v>152</v>
      </c>
      <c r="F8">
        <v>10</v>
      </c>
      <c r="G8">
        <v>2</v>
      </c>
      <c r="H8">
        <v>0</v>
      </c>
      <c r="I8" s="1">
        <v>1</v>
      </c>
      <c r="J8">
        <v>0</v>
      </c>
      <c r="K8">
        <v>1</v>
      </c>
      <c r="L8">
        <v>1</v>
      </c>
      <c r="M8">
        <v>1</v>
      </c>
    </row>
    <row r="9" spans="1:13" x14ac:dyDescent="0.25">
      <c r="A9">
        <v>12</v>
      </c>
      <c r="B9">
        <v>118</v>
      </c>
      <c r="C9" s="1">
        <v>6</v>
      </c>
      <c r="D9">
        <v>151</v>
      </c>
      <c r="F9">
        <v>10</v>
      </c>
      <c r="G9">
        <v>4</v>
      </c>
      <c r="H9">
        <v>2</v>
      </c>
      <c r="I9" s="1">
        <v>1</v>
      </c>
      <c r="J9">
        <v>0</v>
      </c>
      <c r="K9">
        <v>1</v>
      </c>
      <c r="L9">
        <v>1</v>
      </c>
      <c r="M9">
        <v>0</v>
      </c>
    </row>
    <row r="10" spans="1:13" x14ac:dyDescent="0.25">
      <c r="A10">
        <v>12</v>
      </c>
      <c r="B10">
        <v>119</v>
      </c>
      <c r="C10" s="1">
        <v>6</v>
      </c>
      <c r="D10">
        <v>166</v>
      </c>
      <c r="F10">
        <v>11</v>
      </c>
      <c r="G10">
        <v>4</v>
      </c>
      <c r="H10">
        <v>0</v>
      </c>
      <c r="I10" s="1">
        <v>1</v>
      </c>
      <c r="J10">
        <v>0</v>
      </c>
      <c r="K10">
        <v>0</v>
      </c>
      <c r="L10">
        <v>1</v>
      </c>
      <c r="M10">
        <v>1</v>
      </c>
    </row>
    <row r="11" spans="1:13" x14ac:dyDescent="0.25">
      <c r="A11">
        <v>12</v>
      </c>
      <c r="B11">
        <v>120</v>
      </c>
      <c r="C11" s="1">
        <v>6</v>
      </c>
      <c r="D11">
        <v>148</v>
      </c>
      <c r="F11">
        <v>12</v>
      </c>
      <c r="G11">
        <v>6</v>
      </c>
      <c r="H11">
        <v>3</v>
      </c>
      <c r="I11" s="1">
        <v>1</v>
      </c>
      <c r="J11">
        <v>0</v>
      </c>
      <c r="K11">
        <v>1</v>
      </c>
      <c r="L11">
        <v>0</v>
      </c>
      <c r="M11">
        <v>0</v>
      </c>
    </row>
    <row r="12" spans="1:13" x14ac:dyDescent="0.25">
      <c r="A12">
        <v>9</v>
      </c>
      <c r="B12">
        <v>41</v>
      </c>
      <c r="C12" s="1">
        <v>6</v>
      </c>
      <c r="D12">
        <v>112</v>
      </c>
      <c r="F12">
        <v>12</v>
      </c>
      <c r="G12">
        <v>5</v>
      </c>
      <c r="H12">
        <v>0</v>
      </c>
      <c r="I12" s="1">
        <v>1</v>
      </c>
      <c r="J12">
        <v>0</v>
      </c>
      <c r="K12">
        <v>1</v>
      </c>
      <c r="L12">
        <v>1</v>
      </c>
      <c r="M12">
        <v>1</v>
      </c>
    </row>
    <row r="13" spans="1:13" x14ac:dyDescent="0.25">
      <c r="A13">
        <v>9</v>
      </c>
      <c r="B13">
        <v>42</v>
      </c>
      <c r="C13" s="1">
        <v>5</v>
      </c>
      <c r="D13">
        <v>116</v>
      </c>
      <c r="F13">
        <v>9</v>
      </c>
      <c r="G13">
        <v>3</v>
      </c>
      <c r="H13">
        <v>0</v>
      </c>
      <c r="I13" s="1">
        <v>1</v>
      </c>
      <c r="J13">
        <v>0</v>
      </c>
      <c r="K13">
        <v>1</v>
      </c>
      <c r="L13">
        <v>1</v>
      </c>
      <c r="M13">
        <v>1</v>
      </c>
    </row>
    <row r="14" spans="1:13" x14ac:dyDescent="0.25">
      <c r="A14">
        <v>9</v>
      </c>
      <c r="B14">
        <v>43</v>
      </c>
      <c r="C14" s="1">
        <v>3</v>
      </c>
      <c r="D14">
        <v>120</v>
      </c>
      <c r="F14">
        <v>5</v>
      </c>
      <c r="G14">
        <v>6</v>
      </c>
      <c r="H14">
        <v>1</v>
      </c>
      <c r="I14" s="1">
        <v>1</v>
      </c>
      <c r="J14">
        <v>1</v>
      </c>
      <c r="K14">
        <v>1</v>
      </c>
      <c r="L14">
        <v>1</v>
      </c>
      <c r="M14">
        <v>0</v>
      </c>
    </row>
    <row r="15" spans="1:13" x14ac:dyDescent="0.25">
      <c r="A15">
        <v>9</v>
      </c>
      <c r="B15">
        <v>44</v>
      </c>
      <c r="C15" s="1">
        <v>6</v>
      </c>
      <c r="D15">
        <v>117</v>
      </c>
      <c r="F15">
        <v>3</v>
      </c>
      <c r="G15">
        <v>2</v>
      </c>
      <c r="H15">
        <v>0</v>
      </c>
      <c r="I15" s="1">
        <v>1</v>
      </c>
      <c r="J15">
        <v>0</v>
      </c>
      <c r="K15">
        <v>1</v>
      </c>
      <c r="L15">
        <v>0</v>
      </c>
      <c r="M15">
        <v>1</v>
      </c>
    </row>
    <row r="16" spans="1:13" x14ac:dyDescent="0.25">
      <c r="A16">
        <v>9</v>
      </c>
      <c r="B16">
        <v>45</v>
      </c>
      <c r="C16" s="1">
        <v>3</v>
      </c>
      <c r="D16">
        <v>116</v>
      </c>
      <c r="F16">
        <v>6</v>
      </c>
      <c r="G16">
        <v>4</v>
      </c>
      <c r="H16">
        <v>0</v>
      </c>
      <c r="I16" s="1">
        <f t="shared" ref="I16:I24" si="0">IF(G16&gt;1,1,0)</f>
        <v>1</v>
      </c>
      <c r="J16">
        <v>1</v>
      </c>
      <c r="K16">
        <v>1</v>
      </c>
      <c r="L16">
        <v>1</v>
      </c>
      <c r="M16">
        <v>1</v>
      </c>
    </row>
    <row r="17" spans="1:13" x14ac:dyDescent="0.25">
      <c r="A17">
        <v>9</v>
      </c>
      <c r="B17">
        <v>51</v>
      </c>
      <c r="C17" s="1">
        <v>6</v>
      </c>
      <c r="D17">
        <v>118</v>
      </c>
      <c r="F17">
        <v>12</v>
      </c>
      <c r="G17">
        <v>0</v>
      </c>
      <c r="H17">
        <v>0</v>
      </c>
      <c r="I17" s="1">
        <f t="shared" si="0"/>
        <v>0</v>
      </c>
      <c r="J17">
        <f t="shared" ref="J17:J24" si="1">IF(C17&gt;4,0,1)</f>
        <v>0</v>
      </c>
      <c r="K17">
        <f>IF(D17&gt;109,IF(D17&lt;160,1,0),0)</f>
        <v>1</v>
      </c>
      <c r="L17">
        <v>0</v>
      </c>
      <c r="M17">
        <v>1</v>
      </c>
    </row>
    <row r="18" spans="1:13" x14ac:dyDescent="0.25">
      <c r="A18">
        <v>9</v>
      </c>
      <c r="B18">
        <v>52</v>
      </c>
      <c r="C18" s="1">
        <v>6</v>
      </c>
      <c r="D18">
        <v>117</v>
      </c>
      <c r="F18">
        <v>8</v>
      </c>
      <c r="G18">
        <v>0</v>
      </c>
      <c r="H18">
        <v>0</v>
      </c>
      <c r="I18" s="1">
        <f t="shared" si="0"/>
        <v>0</v>
      </c>
      <c r="J18">
        <f t="shared" si="1"/>
        <v>0</v>
      </c>
      <c r="K18">
        <f t="shared" ref="K18:K24" si="2">IF(D18&gt;109,IF(D18&lt;160,1,0),0)</f>
        <v>1</v>
      </c>
      <c r="L18">
        <v>0</v>
      </c>
      <c r="M18">
        <v>1</v>
      </c>
    </row>
    <row r="19" spans="1:13" x14ac:dyDescent="0.25">
      <c r="A19">
        <v>9</v>
      </c>
      <c r="B19">
        <v>61</v>
      </c>
      <c r="C19" s="1">
        <v>7</v>
      </c>
      <c r="D19">
        <v>119</v>
      </c>
      <c r="F19">
        <v>37</v>
      </c>
      <c r="G19">
        <v>4</v>
      </c>
      <c r="H19">
        <v>0</v>
      </c>
      <c r="I19" s="1">
        <f t="shared" si="0"/>
        <v>1</v>
      </c>
      <c r="J19">
        <f t="shared" si="1"/>
        <v>0</v>
      </c>
      <c r="K19">
        <f t="shared" si="2"/>
        <v>1</v>
      </c>
      <c r="L19">
        <v>1</v>
      </c>
      <c r="M19">
        <v>1</v>
      </c>
    </row>
    <row r="20" spans="1:13" x14ac:dyDescent="0.25">
      <c r="A20">
        <v>9</v>
      </c>
      <c r="B20">
        <v>62</v>
      </c>
      <c r="C20" s="1">
        <v>6</v>
      </c>
      <c r="D20">
        <v>120</v>
      </c>
      <c r="F20">
        <v>40</v>
      </c>
      <c r="G20">
        <v>5</v>
      </c>
      <c r="H20">
        <v>0</v>
      </c>
      <c r="I20" s="1">
        <f t="shared" si="0"/>
        <v>1</v>
      </c>
      <c r="J20">
        <f t="shared" si="1"/>
        <v>0</v>
      </c>
      <c r="K20">
        <f t="shared" si="2"/>
        <v>1</v>
      </c>
      <c r="L20">
        <v>1</v>
      </c>
      <c r="M20">
        <v>1</v>
      </c>
    </row>
    <row r="21" spans="1:13" x14ac:dyDescent="0.25">
      <c r="A21">
        <v>9</v>
      </c>
      <c r="B21">
        <v>63</v>
      </c>
      <c r="C21" s="1">
        <v>3</v>
      </c>
      <c r="D21">
        <v>124</v>
      </c>
      <c r="F21">
        <v>25</v>
      </c>
      <c r="G21">
        <v>2</v>
      </c>
      <c r="H21">
        <v>0</v>
      </c>
      <c r="I21" s="1">
        <f t="shared" si="0"/>
        <v>1</v>
      </c>
      <c r="J21">
        <f t="shared" si="1"/>
        <v>1</v>
      </c>
      <c r="K21">
        <f t="shared" si="2"/>
        <v>1</v>
      </c>
      <c r="L21">
        <v>1</v>
      </c>
      <c r="M21">
        <v>1</v>
      </c>
    </row>
    <row r="22" spans="1:13" x14ac:dyDescent="0.25">
      <c r="A22">
        <v>9</v>
      </c>
      <c r="B22">
        <v>64</v>
      </c>
      <c r="C22" s="1">
        <v>4</v>
      </c>
      <c r="D22">
        <v>123</v>
      </c>
      <c r="F22">
        <v>26</v>
      </c>
      <c r="G22">
        <v>3</v>
      </c>
      <c r="H22">
        <v>0</v>
      </c>
      <c r="I22" s="1">
        <f t="shared" si="0"/>
        <v>1</v>
      </c>
      <c r="J22">
        <f t="shared" si="1"/>
        <v>1</v>
      </c>
      <c r="K22">
        <f t="shared" si="2"/>
        <v>1</v>
      </c>
      <c r="L22">
        <v>1</v>
      </c>
      <c r="M22">
        <v>1</v>
      </c>
    </row>
    <row r="23" spans="1:13" x14ac:dyDescent="0.25">
      <c r="A23">
        <v>9</v>
      </c>
      <c r="B23">
        <v>65</v>
      </c>
      <c r="C23" s="1">
        <v>5</v>
      </c>
      <c r="D23">
        <v>120</v>
      </c>
      <c r="F23">
        <v>26</v>
      </c>
      <c r="G23">
        <v>0</v>
      </c>
      <c r="H23">
        <v>0</v>
      </c>
      <c r="I23" s="1">
        <f t="shared" si="0"/>
        <v>0</v>
      </c>
      <c r="J23">
        <f t="shared" si="1"/>
        <v>0</v>
      </c>
      <c r="K23">
        <f t="shared" si="2"/>
        <v>1</v>
      </c>
      <c r="L23">
        <v>0</v>
      </c>
      <c r="M23">
        <v>1</v>
      </c>
    </row>
    <row r="24" spans="1:13" x14ac:dyDescent="0.25">
      <c r="A24">
        <v>29539808</v>
      </c>
      <c r="B24">
        <v>86</v>
      </c>
      <c r="C24" s="1">
        <v>5</v>
      </c>
      <c r="D24">
        <v>142</v>
      </c>
      <c r="E24">
        <v>7</v>
      </c>
      <c r="F24">
        <v>30</v>
      </c>
      <c r="G24">
        <v>0</v>
      </c>
      <c r="H24">
        <v>0</v>
      </c>
      <c r="I24" s="1">
        <f t="shared" si="0"/>
        <v>0</v>
      </c>
      <c r="J24">
        <f t="shared" si="1"/>
        <v>0</v>
      </c>
      <c r="K24">
        <f t="shared" si="2"/>
        <v>1</v>
      </c>
      <c r="L24">
        <f>IF(E24&gt;3,IF(E24&lt;15,1,0),0)</f>
        <v>1</v>
      </c>
      <c r="M24">
        <f>IF(H24&gt;0,0,1)</f>
        <v>1</v>
      </c>
    </row>
    <row r="25" spans="1:13" x14ac:dyDescent="0.25">
      <c r="A25">
        <v>26993379</v>
      </c>
      <c r="B25">
        <v>4</v>
      </c>
      <c r="C25" s="1">
        <v>4</v>
      </c>
      <c r="D25" s="7">
        <v>144</v>
      </c>
      <c r="E25" s="7">
        <v>2</v>
      </c>
      <c r="G25">
        <v>0</v>
      </c>
      <c r="H25">
        <v>3</v>
      </c>
      <c r="I25" s="1">
        <f t="shared" ref="I25:I88" si="3">IF(G25&gt;1,1,0)</f>
        <v>0</v>
      </c>
      <c r="J25">
        <f t="shared" ref="J25:J88" si="4">IF(C25&gt;4,0,1)</f>
        <v>1</v>
      </c>
      <c r="K25">
        <f t="shared" ref="K25:K88" si="5">IF(D25&gt;109,IF(D25&lt;160,1,0),0)</f>
        <v>1</v>
      </c>
      <c r="L25">
        <f t="shared" ref="L25:L88" si="6">IF(E25&gt;3,IF(E25&lt;15,1,0),0)</f>
        <v>0</v>
      </c>
      <c r="M25">
        <f t="shared" ref="M25:M88" si="7">IF(H25&gt;0,0,1)</f>
        <v>0</v>
      </c>
    </row>
    <row r="26" spans="1:13" x14ac:dyDescent="0.25">
      <c r="A26">
        <v>26993379</v>
      </c>
      <c r="B26">
        <v>5</v>
      </c>
      <c r="C26" s="1">
        <v>2</v>
      </c>
      <c r="D26" s="7">
        <v>138</v>
      </c>
      <c r="E26" s="7">
        <v>5</v>
      </c>
      <c r="G26">
        <v>0</v>
      </c>
      <c r="H26">
        <v>0</v>
      </c>
      <c r="I26" s="1">
        <f t="shared" si="3"/>
        <v>0</v>
      </c>
      <c r="J26">
        <f t="shared" si="4"/>
        <v>1</v>
      </c>
      <c r="K26">
        <f t="shared" si="5"/>
        <v>1</v>
      </c>
      <c r="L26">
        <f t="shared" si="6"/>
        <v>1</v>
      </c>
      <c r="M26">
        <f t="shared" si="7"/>
        <v>1</v>
      </c>
    </row>
    <row r="27" spans="1:13" x14ac:dyDescent="0.25">
      <c r="A27">
        <v>26993379</v>
      </c>
      <c r="B27">
        <v>6</v>
      </c>
      <c r="C27" s="1">
        <v>4</v>
      </c>
      <c r="D27" s="7">
        <v>136</v>
      </c>
      <c r="E27" s="7">
        <v>4</v>
      </c>
      <c r="G27">
        <v>1</v>
      </c>
      <c r="H27">
        <v>1</v>
      </c>
      <c r="I27" s="1">
        <f t="shared" si="3"/>
        <v>0</v>
      </c>
      <c r="J27">
        <f t="shared" si="4"/>
        <v>1</v>
      </c>
      <c r="K27">
        <f t="shared" si="5"/>
        <v>1</v>
      </c>
      <c r="L27">
        <f t="shared" si="6"/>
        <v>1</v>
      </c>
      <c r="M27">
        <f t="shared" si="7"/>
        <v>0</v>
      </c>
    </row>
    <row r="28" spans="1:13" x14ac:dyDescent="0.25">
      <c r="A28">
        <v>26993379</v>
      </c>
      <c r="B28">
        <v>7</v>
      </c>
      <c r="C28" s="1">
        <v>3</v>
      </c>
      <c r="D28" s="7">
        <v>142</v>
      </c>
      <c r="E28" s="7">
        <v>8</v>
      </c>
      <c r="G28">
        <v>4</v>
      </c>
      <c r="H28">
        <v>0</v>
      </c>
      <c r="I28" s="1">
        <f t="shared" si="3"/>
        <v>1</v>
      </c>
      <c r="J28">
        <f t="shared" si="4"/>
        <v>1</v>
      </c>
      <c r="K28">
        <f t="shared" si="5"/>
        <v>1</v>
      </c>
      <c r="L28">
        <f t="shared" si="6"/>
        <v>1</v>
      </c>
      <c r="M28">
        <f t="shared" si="7"/>
        <v>1</v>
      </c>
    </row>
    <row r="29" spans="1:13" x14ac:dyDescent="0.25">
      <c r="A29">
        <v>26993379</v>
      </c>
      <c r="B29">
        <v>8</v>
      </c>
      <c r="C29" s="1">
        <v>3</v>
      </c>
      <c r="D29" s="7">
        <v>144</v>
      </c>
      <c r="E29" s="7">
        <v>7</v>
      </c>
      <c r="G29">
        <v>3</v>
      </c>
      <c r="H29">
        <v>0</v>
      </c>
      <c r="I29" s="1">
        <f t="shared" si="3"/>
        <v>1</v>
      </c>
      <c r="J29">
        <f t="shared" si="4"/>
        <v>1</v>
      </c>
      <c r="K29">
        <f t="shared" si="5"/>
        <v>1</v>
      </c>
      <c r="L29">
        <f t="shared" si="6"/>
        <v>1</v>
      </c>
      <c r="M29">
        <f t="shared" si="7"/>
        <v>1</v>
      </c>
    </row>
    <row r="30" spans="1:13" x14ac:dyDescent="0.25">
      <c r="A30">
        <v>26993379</v>
      </c>
      <c r="B30">
        <v>9</v>
      </c>
      <c r="C30" s="1">
        <v>4</v>
      </c>
      <c r="D30" s="7">
        <v>135</v>
      </c>
      <c r="E30" s="7">
        <v>6</v>
      </c>
      <c r="G30">
        <v>1</v>
      </c>
      <c r="H30">
        <v>0</v>
      </c>
      <c r="I30" s="1">
        <f t="shared" si="3"/>
        <v>0</v>
      </c>
      <c r="J30">
        <f t="shared" si="4"/>
        <v>1</v>
      </c>
      <c r="K30">
        <f t="shared" si="5"/>
        <v>1</v>
      </c>
      <c r="L30">
        <f t="shared" si="6"/>
        <v>1</v>
      </c>
      <c r="M30">
        <f t="shared" si="7"/>
        <v>1</v>
      </c>
    </row>
    <row r="31" spans="1:13" x14ac:dyDescent="0.25">
      <c r="A31">
        <v>26993379</v>
      </c>
      <c r="B31">
        <v>10</v>
      </c>
      <c r="C31" s="1">
        <v>2</v>
      </c>
      <c r="D31" s="7">
        <v>131</v>
      </c>
      <c r="E31" s="7">
        <v>3</v>
      </c>
      <c r="G31">
        <v>1</v>
      </c>
      <c r="H31">
        <v>0</v>
      </c>
      <c r="I31" s="1">
        <f t="shared" si="3"/>
        <v>0</v>
      </c>
      <c r="J31">
        <f t="shared" si="4"/>
        <v>1</v>
      </c>
      <c r="K31">
        <f t="shared" si="5"/>
        <v>1</v>
      </c>
      <c r="L31">
        <f t="shared" si="6"/>
        <v>0</v>
      </c>
      <c r="M31">
        <f t="shared" si="7"/>
        <v>1</v>
      </c>
    </row>
    <row r="32" spans="1:13" x14ac:dyDescent="0.25">
      <c r="A32">
        <v>26993379</v>
      </c>
      <c r="B32">
        <v>11</v>
      </c>
      <c r="C32" s="1">
        <v>3</v>
      </c>
      <c r="D32" s="7">
        <v>129</v>
      </c>
      <c r="E32" s="7">
        <v>4</v>
      </c>
      <c r="G32">
        <v>0</v>
      </c>
      <c r="H32">
        <v>0</v>
      </c>
      <c r="I32" s="1">
        <f t="shared" si="3"/>
        <v>0</v>
      </c>
      <c r="J32">
        <f t="shared" si="4"/>
        <v>1</v>
      </c>
      <c r="K32">
        <f t="shared" si="5"/>
        <v>1</v>
      </c>
      <c r="L32">
        <f t="shared" si="6"/>
        <v>1</v>
      </c>
      <c r="M32">
        <f t="shared" si="7"/>
        <v>1</v>
      </c>
    </row>
    <row r="33" spans="1:14" x14ac:dyDescent="0.25">
      <c r="A33">
        <v>26993379</v>
      </c>
      <c r="B33">
        <v>12</v>
      </c>
      <c r="C33" s="1">
        <v>4</v>
      </c>
      <c r="D33" s="7">
        <v>127</v>
      </c>
      <c r="E33" s="7">
        <v>3</v>
      </c>
      <c r="G33">
        <v>1</v>
      </c>
      <c r="H33">
        <v>0</v>
      </c>
      <c r="I33" s="1">
        <f t="shared" si="3"/>
        <v>0</v>
      </c>
      <c r="J33">
        <f t="shared" si="4"/>
        <v>1</v>
      </c>
      <c r="K33">
        <f t="shared" si="5"/>
        <v>1</v>
      </c>
      <c r="L33">
        <f t="shared" si="6"/>
        <v>0</v>
      </c>
      <c r="M33">
        <f t="shared" si="7"/>
        <v>1</v>
      </c>
    </row>
    <row r="34" spans="1:14" x14ac:dyDescent="0.25">
      <c r="A34">
        <v>26993379</v>
      </c>
      <c r="B34">
        <v>16</v>
      </c>
      <c r="C34" s="1">
        <v>5</v>
      </c>
      <c r="D34" s="7">
        <v>132</v>
      </c>
      <c r="E34" s="7">
        <v>7</v>
      </c>
      <c r="G34">
        <v>2</v>
      </c>
      <c r="H34">
        <v>1</v>
      </c>
      <c r="I34" s="1">
        <f t="shared" si="3"/>
        <v>1</v>
      </c>
      <c r="J34">
        <f t="shared" si="4"/>
        <v>0</v>
      </c>
      <c r="K34">
        <f t="shared" si="5"/>
        <v>1</v>
      </c>
      <c r="L34">
        <f t="shared" si="6"/>
        <v>1</v>
      </c>
      <c r="M34">
        <f t="shared" si="7"/>
        <v>0</v>
      </c>
    </row>
    <row r="35" spans="1:14" x14ac:dyDescent="0.25">
      <c r="A35">
        <v>26993379</v>
      </c>
      <c r="B35">
        <v>17</v>
      </c>
      <c r="C35" s="1">
        <v>3</v>
      </c>
      <c r="D35" s="7">
        <v>127</v>
      </c>
      <c r="E35" s="7">
        <v>12</v>
      </c>
      <c r="G35">
        <v>1</v>
      </c>
      <c r="H35">
        <v>0</v>
      </c>
      <c r="I35" s="1">
        <f t="shared" si="3"/>
        <v>0</v>
      </c>
      <c r="J35">
        <f t="shared" si="4"/>
        <v>1</v>
      </c>
      <c r="K35">
        <f t="shared" si="5"/>
        <v>1</v>
      </c>
      <c r="L35">
        <f t="shared" si="6"/>
        <v>1</v>
      </c>
      <c r="M35">
        <f t="shared" si="7"/>
        <v>1</v>
      </c>
    </row>
    <row r="36" spans="1:14" x14ac:dyDescent="0.25">
      <c r="A36">
        <v>26993379</v>
      </c>
      <c r="B36">
        <v>18</v>
      </c>
      <c r="C36" s="1">
        <v>5</v>
      </c>
      <c r="D36" s="7">
        <v>128</v>
      </c>
      <c r="E36" s="7">
        <v>3</v>
      </c>
      <c r="G36">
        <v>0</v>
      </c>
      <c r="H36">
        <v>0</v>
      </c>
      <c r="I36" s="1">
        <f t="shared" si="3"/>
        <v>0</v>
      </c>
      <c r="J36">
        <f t="shared" si="4"/>
        <v>0</v>
      </c>
      <c r="K36">
        <f t="shared" si="5"/>
        <v>1</v>
      </c>
      <c r="L36">
        <f t="shared" si="6"/>
        <v>0</v>
      </c>
      <c r="M36">
        <f t="shared" si="7"/>
        <v>1</v>
      </c>
    </row>
    <row r="37" spans="1:14" x14ac:dyDescent="0.25">
      <c r="A37">
        <v>26993379</v>
      </c>
      <c r="B37">
        <v>19</v>
      </c>
      <c r="C37" s="1">
        <v>3</v>
      </c>
      <c r="D37" s="7">
        <v>129</v>
      </c>
      <c r="E37" s="7">
        <v>3</v>
      </c>
      <c r="G37">
        <v>0</v>
      </c>
      <c r="H37">
        <v>0</v>
      </c>
      <c r="I37" s="1">
        <f t="shared" si="3"/>
        <v>0</v>
      </c>
      <c r="J37">
        <f t="shared" si="4"/>
        <v>1</v>
      </c>
      <c r="K37">
        <f t="shared" si="5"/>
        <v>1</v>
      </c>
      <c r="L37">
        <f t="shared" si="6"/>
        <v>0</v>
      </c>
      <c r="M37">
        <f t="shared" si="7"/>
        <v>1</v>
      </c>
    </row>
    <row r="38" spans="1:14" x14ac:dyDescent="0.25">
      <c r="A38">
        <v>26993379</v>
      </c>
      <c r="B38">
        <v>20</v>
      </c>
      <c r="C38" s="1">
        <v>3</v>
      </c>
      <c r="D38" s="7">
        <v>128</v>
      </c>
      <c r="E38" s="7">
        <v>5</v>
      </c>
      <c r="G38">
        <v>1</v>
      </c>
      <c r="H38">
        <v>0</v>
      </c>
      <c r="I38" s="1">
        <f t="shared" si="3"/>
        <v>0</v>
      </c>
      <c r="J38">
        <f t="shared" si="4"/>
        <v>1</v>
      </c>
      <c r="K38">
        <f t="shared" si="5"/>
        <v>1</v>
      </c>
      <c r="L38">
        <f t="shared" si="6"/>
        <v>1</v>
      </c>
      <c r="M38">
        <f t="shared" si="7"/>
        <v>1</v>
      </c>
    </row>
    <row r="39" spans="1:14" x14ac:dyDescent="0.25">
      <c r="A39">
        <v>26993379</v>
      </c>
      <c r="B39">
        <v>21</v>
      </c>
      <c r="C39" s="1">
        <v>2</v>
      </c>
      <c r="D39" s="7">
        <v>132</v>
      </c>
      <c r="E39" s="7">
        <v>11</v>
      </c>
      <c r="G39">
        <v>2</v>
      </c>
      <c r="H39">
        <v>0</v>
      </c>
      <c r="I39" s="1">
        <f t="shared" si="3"/>
        <v>1</v>
      </c>
      <c r="J39">
        <f t="shared" si="4"/>
        <v>1</v>
      </c>
      <c r="K39">
        <f t="shared" si="5"/>
        <v>1</v>
      </c>
      <c r="L39">
        <f t="shared" si="6"/>
        <v>1</v>
      </c>
      <c r="M39">
        <f t="shared" si="7"/>
        <v>1</v>
      </c>
    </row>
    <row r="40" spans="1:14" x14ac:dyDescent="0.25">
      <c r="A40">
        <v>26993379</v>
      </c>
      <c r="B40">
        <v>22</v>
      </c>
      <c r="C40" s="1">
        <v>0</v>
      </c>
      <c r="D40" s="7">
        <v>132</v>
      </c>
      <c r="E40" s="7">
        <v>7</v>
      </c>
      <c r="G40">
        <v>3</v>
      </c>
      <c r="H40">
        <v>0</v>
      </c>
      <c r="I40" s="1">
        <f t="shared" si="3"/>
        <v>1</v>
      </c>
      <c r="J40">
        <f t="shared" si="4"/>
        <v>1</v>
      </c>
      <c r="K40">
        <f t="shared" si="5"/>
        <v>1</v>
      </c>
      <c r="L40">
        <f t="shared" si="6"/>
        <v>1</v>
      </c>
      <c r="M40">
        <f t="shared" si="7"/>
        <v>1</v>
      </c>
    </row>
    <row r="41" spans="1:14" x14ac:dyDescent="0.25">
      <c r="A41">
        <v>26993379</v>
      </c>
      <c r="B41">
        <v>23</v>
      </c>
      <c r="C41" s="1">
        <v>2</v>
      </c>
      <c r="D41" s="7">
        <v>135</v>
      </c>
      <c r="E41" s="7">
        <v>3</v>
      </c>
      <c r="G41">
        <v>1</v>
      </c>
      <c r="H41">
        <v>0</v>
      </c>
      <c r="I41" s="1">
        <f t="shared" si="3"/>
        <v>0</v>
      </c>
      <c r="J41">
        <f t="shared" si="4"/>
        <v>1</v>
      </c>
      <c r="K41">
        <f t="shared" si="5"/>
        <v>1</v>
      </c>
      <c r="L41">
        <f t="shared" si="6"/>
        <v>0</v>
      </c>
      <c r="M41">
        <f t="shared" si="7"/>
        <v>1</v>
      </c>
      <c r="N41" t="s">
        <v>14</v>
      </c>
    </row>
    <row r="42" spans="1:14" x14ac:dyDescent="0.25">
      <c r="A42">
        <v>26993379</v>
      </c>
      <c r="B42">
        <v>24</v>
      </c>
      <c r="C42" s="1">
        <v>3</v>
      </c>
      <c r="D42" s="7">
        <v>122</v>
      </c>
      <c r="E42" s="7">
        <v>7</v>
      </c>
      <c r="G42">
        <v>3</v>
      </c>
      <c r="H42">
        <v>0</v>
      </c>
      <c r="I42" s="1">
        <f t="shared" si="3"/>
        <v>1</v>
      </c>
      <c r="J42">
        <f t="shared" si="4"/>
        <v>1</v>
      </c>
      <c r="K42">
        <f t="shared" si="5"/>
        <v>1</v>
      </c>
      <c r="L42">
        <f t="shared" si="6"/>
        <v>1</v>
      </c>
      <c r="M42">
        <f t="shared" si="7"/>
        <v>1</v>
      </c>
      <c r="N42" t="s">
        <v>13</v>
      </c>
    </row>
    <row r="43" spans="1:14" x14ac:dyDescent="0.25">
      <c r="A43">
        <v>26993379</v>
      </c>
      <c r="B43">
        <v>25</v>
      </c>
      <c r="C43" s="1">
        <v>4</v>
      </c>
      <c r="D43" s="7">
        <v>120</v>
      </c>
      <c r="E43" s="7">
        <v>7</v>
      </c>
      <c r="G43">
        <v>5</v>
      </c>
      <c r="H43">
        <v>0</v>
      </c>
      <c r="I43" s="1">
        <f t="shared" si="3"/>
        <v>1</v>
      </c>
      <c r="J43">
        <f t="shared" si="4"/>
        <v>1</v>
      </c>
      <c r="K43">
        <f t="shared" si="5"/>
        <v>1</v>
      </c>
      <c r="L43">
        <f t="shared" si="6"/>
        <v>1</v>
      </c>
      <c r="M43">
        <f t="shared" si="7"/>
        <v>1</v>
      </c>
    </row>
    <row r="44" spans="1:14" x14ac:dyDescent="0.25">
      <c r="A44">
        <v>26993379</v>
      </c>
      <c r="B44">
        <v>26</v>
      </c>
      <c r="C44" s="1">
        <v>3</v>
      </c>
      <c r="D44" s="7">
        <v>126</v>
      </c>
      <c r="E44" s="7">
        <v>5</v>
      </c>
      <c r="G44">
        <v>3</v>
      </c>
      <c r="H44">
        <v>0</v>
      </c>
      <c r="I44" s="1">
        <f t="shared" si="3"/>
        <v>1</v>
      </c>
      <c r="J44">
        <f t="shared" si="4"/>
        <v>1</v>
      </c>
      <c r="K44">
        <f t="shared" si="5"/>
        <v>1</v>
      </c>
      <c r="L44">
        <f t="shared" si="6"/>
        <v>1</v>
      </c>
      <c r="M44">
        <f t="shared" si="7"/>
        <v>1</v>
      </c>
    </row>
    <row r="45" spans="1:14" x14ac:dyDescent="0.25">
      <c r="A45">
        <v>26993379</v>
      </c>
      <c r="B45">
        <v>27</v>
      </c>
      <c r="C45" s="1">
        <v>4</v>
      </c>
      <c r="D45" s="7">
        <v>121</v>
      </c>
      <c r="E45" s="7">
        <v>9</v>
      </c>
      <c r="G45">
        <v>5</v>
      </c>
      <c r="H45">
        <v>0</v>
      </c>
      <c r="I45" s="1">
        <f t="shared" si="3"/>
        <v>1</v>
      </c>
      <c r="J45">
        <f t="shared" si="4"/>
        <v>1</v>
      </c>
      <c r="K45">
        <f t="shared" si="5"/>
        <v>1</v>
      </c>
      <c r="L45">
        <f t="shared" si="6"/>
        <v>1</v>
      </c>
      <c r="M45">
        <f t="shared" si="7"/>
        <v>1</v>
      </c>
    </row>
    <row r="46" spans="1:14" x14ac:dyDescent="0.25">
      <c r="A46">
        <v>26993379</v>
      </c>
      <c r="B46">
        <v>28</v>
      </c>
      <c r="C46" s="1">
        <v>2</v>
      </c>
      <c r="D46" s="7">
        <v>130</v>
      </c>
      <c r="E46" s="7">
        <v>9</v>
      </c>
      <c r="G46">
        <v>1</v>
      </c>
      <c r="H46">
        <v>0</v>
      </c>
      <c r="I46" s="1">
        <f t="shared" si="3"/>
        <v>0</v>
      </c>
      <c r="J46">
        <f t="shared" si="4"/>
        <v>1</v>
      </c>
      <c r="K46">
        <f t="shared" si="5"/>
        <v>1</v>
      </c>
      <c r="L46">
        <f t="shared" si="6"/>
        <v>1</v>
      </c>
      <c r="M46">
        <f t="shared" si="7"/>
        <v>1</v>
      </c>
    </row>
    <row r="47" spans="1:14" x14ac:dyDescent="0.25">
      <c r="A47">
        <v>26993379</v>
      </c>
      <c r="B47">
        <v>29</v>
      </c>
      <c r="C47" s="1">
        <v>4</v>
      </c>
      <c r="D47" s="7">
        <v>124</v>
      </c>
      <c r="E47" s="7">
        <v>11</v>
      </c>
      <c r="G47">
        <v>4</v>
      </c>
      <c r="H47">
        <v>0</v>
      </c>
      <c r="I47" s="1">
        <f t="shared" si="3"/>
        <v>1</v>
      </c>
      <c r="J47">
        <f t="shared" si="4"/>
        <v>1</v>
      </c>
      <c r="K47">
        <f t="shared" si="5"/>
        <v>1</v>
      </c>
      <c r="L47">
        <f t="shared" si="6"/>
        <v>1</v>
      </c>
      <c r="M47">
        <f t="shared" si="7"/>
        <v>1</v>
      </c>
    </row>
    <row r="48" spans="1:14" x14ac:dyDescent="0.25">
      <c r="A48">
        <v>26993379</v>
      </c>
      <c r="B48">
        <v>30</v>
      </c>
      <c r="C48" s="1">
        <v>3</v>
      </c>
      <c r="D48" s="7">
        <v>122</v>
      </c>
      <c r="E48" s="7">
        <v>4</v>
      </c>
      <c r="G48">
        <v>1</v>
      </c>
      <c r="H48">
        <v>0</v>
      </c>
      <c r="I48" s="1">
        <f t="shared" si="3"/>
        <v>0</v>
      </c>
      <c r="J48">
        <f t="shared" si="4"/>
        <v>1</v>
      </c>
      <c r="K48">
        <f t="shared" si="5"/>
        <v>1</v>
      </c>
      <c r="L48">
        <f t="shared" si="6"/>
        <v>1</v>
      </c>
      <c r="M48">
        <f t="shared" si="7"/>
        <v>1</v>
      </c>
    </row>
    <row r="49" spans="1:14" x14ac:dyDescent="0.25">
      <c r="A49">
        <v>26993379</v>
      </c>
      <c r="B49">
        <v>31</v>
      </c>
      <c r="C49" s="1">
        <v>2</v>
      </c>
      <c r="D49" s="7">
        <v>120</v>
      </c>
      <c r="E49" s="7">
        <v>5</v>
      </c>
      <c r="G49">
        <v>2</v>
      </c>
      <c r="H49">
        <v>0</v>
      </c>
      <c r="I49" s="1">
        <f t="shared" si="3"/>
        <v>1</v>
      </c>
      <c r="J49">
        <f t="shared" si="4"/>
        <v>1</v>
      </c>
      <c r="K49">
        <f t="shared" si="5"/>
        <v>1</v>
      </c>
      <c r="L49">
        <f t="shared" si="6"/>
        <v>1</v>
      </c>
      <c r="M49">
        <f t="shared" si="7"/>
        <v>1</v>
      </c>
    </row>
    <row r="50" spans="1:14" x14ac:dyDescent="0.25">
      <c r="A50">
        <v>26993379</v>
      </c>
      <c r="B50">
        <v>32</v>
      </c>
      <c r="C50" s="1">
        <v>3</v>
      </c>
      <c r="D50" s="7">
        <v>121</v>
      </c>
      <c r="E50" s="7">
        <v>5</v>
      </c>
      <c r="G50">
        <v>0</v>
      </c>
      <c r="H50">
        <v>0</v>
      </c>
      <c r="I50" s="1">
        <f t="shared" si="3"/>
        <v>0</v>
      </c>
      <c r="J50">
        <f t="shared" si="4"/>
        <v>1</v>
      </c>
      <c r="K50">
        <f t="shared" si="5"/>
        <v>1</v>
      </c>
      <c r="L50">
        <f t="shared" si="6"/>
        <v>1</v>
      </c>
      <c r="M50">
        <f t="shared" si="7"/>
        <v>1</v>
      </c>
    </row>
    <row r="51" spans="1:14" x14ac:dyDescent="0.25">
      <c r="A51">
        <v>26993379</v>
      </c>
      <c r="B51">
        <v>33</v>
      </c>
      <c r="C51" s="1">
        <v>3</v>
      </c>
      <c r="D51" s="7">
        <v>121</v>
      </c>
      <c r="E51" s="7">
        <v>7</v>
      </c>
      <c r="G51">
        <v>4</v>
      </c>
      <c r="H51">
        <v>1</v>
      </c>
      <c r="I51" s="1">
        <f t="shared" si="3"/>
        <v>1</v>
      </c>
      <c r="J51">
        <f t="shared" si="4"/>
        <v>1</v>
      </c>
      <c r="K51">
        <f t="shared" si="5"/>
        <v>1</v>
      </c>
      <c r="L51">
        <f t="shared" si="6"/>
        <v>1</v>
      </c>
      <c r="M51">
        <f t="shared" si="7"/>
        <v>0</v>
      </c>
    </row>
    <row r="52" spans="1:14" x14ac:dyDescent="0.25">
      <c r="A52">
        <v>26993379</v>
      </c>
      <c r="B52">
        <v>34</v>
      </c>
      <c r="C52" s="1">
        <v>2</v>
      </c>
      <c r="D52" s="7">
        <v>131</v>
      </c>
      <c r="E52" s="7">
        <v>7</v>
      </c>
      <c r="G52">
        <v>3</v>
      </c>
      <c r="H52">
        <v>0</v>
      </c>
      <c r="I52" s="1">
        <f t="shared" si="3"/>
        <v>1</v>
      </c>
      <c r="J52">
        <f t="shared" si="4"/>
        <v>1</v>
      </c>
      <c r="K52">
        <f t="shared" si="5"/>
        <v>1</v>
      </c>
      <c r="L52">
        <f t="shared" si="6"/>
        <v>1</v>
      </c>
      <c r="M52">
        <f t="shared" si="7"/>
        <v>1</v>
      </c>
    </row>
    <row r="53" spans="1:14" x14ac:dyDescent="0.25">
      <c r="A53">
        <v>26993379</v>
      </c>
      <c r="B53">
        <v>35</v>
      </c>
      <c r="C53" s="1">
        <v>3</v>
      </c>
      <c r="D53" s="7">
        <v>128</v>
      </c>
      <c r="E53" s="7">
        <v>4</v>
      </c>
      <c r="G53">
        <v>0</v>
      </c>
      <c r="H53">
        <v>0</v>
      </c>
      <c r="I53" s="1">
        <f t="shared" si="3"/>
        <v>0</v>
      </c>
      <c r="J53">
        <f t="shared" si="4"/>
        <v>1</v>
      </c>
      <c r="K53">
        <f t="shared" si="5"/>
        <v>1</v>
      </c>
      <c r="L53">
        <f t="shared" si="6"/>
        <v>1</v>
      </c>
      <c r="M53">
        <f t="shared" si="7"/>
        <v>1</v>
      </c>
    </row>
    <row r="54" spans="1:14" x14ac:dyDescent="0.25">
      <c r="A54">
        <v>26993379</v>
      </c>
      <c r="B54">
        <v>36</v>
      </c>
      <c r="C54" s="1">
        <v>3</v>
      </c>
      <c r="D54" s="7">
        <v>127</v>
      </c>
      <c r="E54" s="7">
        <v>4</v>
      </c>
      <c r="G54">
        <v>2</v>
      </c>
      <c r="H54">
        <v>0</v>
      </c>
      <c r="I54" s="1">
        <f t="shared" si="3"/>
        <v>1</v>
      </c>
      <c r="J54">
        <f t="shared" si="4"/>
        <v>1</v>
      </c>
      <c r="K54">
        <f t="shared" si="5"/>
        <v>1</v>
      </c>
      <c r="L54">
        <f t="shared" si="6"/>
        <v>1</v>
      </c>
      <c r="M54">
        <f t="shared" si="7"/>
        <v>1</v>
      </c>
    </row>
    <row r="55" spans="1:14" x14ac:dyDescent="0.25">
      <c r="A55">
        <v>26993379</v>
      </c>
      <c r="B55">
        <v>37</v>
      </c>
      <c r="C55" s="1">
        <v>3</v>
      </c>
      <c r="D55" s="7">
        <v>132</v>
      </c>
      <c r="E55" s="7">
        <v>3</v>
      </c>
      <c r="G55">
        <v>0</v>
      </c>
      <c r="H55">
        <v>0</v>
      </c>
      <c r="I55" s="1">
        <f t="shared" si="3"/>
        <v>0</v>
      </c>
      <c r="J55">
        <f t="shared" si="4"/>
        <v>1</v>
      </c>
      <c r="K55">
        <f t="shared" si="5"/>
        <v>1</v>
      </c>
      <c r="L55">
        <f t="shared" si="6"/>
        <v>0</v>
      </c>
      <c r="M55">
        <f t="shared" si="7"/>
        <v>1</v>
      </c>
    </row>
    <row r="56" spans="1:14" x14ac:dyDescent="0.25">
      <c r="A56">
        <v>26993379</v>
      </c>
      <c r="B56">
        <v>38</v>
      </c>
      <c r="C56" s="1">
        <v>4</v>
      </c>
      <c r="D56" s="7">
        <v>129</v>
      </c>
      <c r="E56" s="7">
        <v>4</v>
      </c>
      <c r="G56">
        <v>0</v>
      </c>
      <c r="H56">
        <v>0</v>
      </c>
      <c r="I56" s="1">
        <f t="shared" si="3"/>
        <v>0</v>
      </c>
      <c r="J56">
        <f t="shared" si="4"/>
        <v>1</v>
      </c>
      <c r="K56">
        <f t="shared" si="5"/>
        <v>1</v>
      </c>
      <c r="L56">
        <f t="shared" si="6"/>
        <v>1</v>
      </c>
      <c r="M56">
        <f t="shared" si="7"/>
        <v>1</v>
      </c>
      <c r="N56" t="s">
        <v>14</v>
      </c>
    </row>
    <row r="57" spans="1:14" x14ac:dyDescent="0.25">
      <c r="A57">
        <v>26993379</v>
      </c>
      <c r="B57">
        <v>39</v>
      </c>
      <c r="C57" s="1">
        <v>1</v>
      </c>
      <c r="D57" s="7">
        <v>129</v>
      </c>
      <c r="E57" s="7">
        <v>3</v>
      </c>
      <c r="G57">
        <v>0</v>
      </c>
      <c r="H57">
        <v>0</v>
      </c>
      <c r="I57" s="1">
        <f t="shared" si="3"/>
        <v>0</v>
      </c>
      <c r="J57">
        <f t="shared" si="4"/>
        <v>1</v>
      </c>
      <c r="K57">
        <f t="shared" si="5"/>
        <v>1</v>
      </c>
      <c r="L57">
        <f t="shared" si="6"/>
        <v>0</v>
      </c>
      <c r="M57">
        <f t="shared" si="7"/>
        <v>1</v>
      </c>
    </row>
    <row r="58" spans="1:14" x14ac:dyDescent="0.25">
      <c r="A58">
        <v>26993379</v>
      </c>
      <c r="B58">
        <v>87</v>
      </c>
      <c r="C58" s="1">
        <v>6</v>
      </c>
      <c r="D58" s="7">
        <v>121</v>
      </c>
      <c r="E58" s="7">
        <v>12</v>
      </c>
      <c r="G58">
        <v>0</v>
      </c>
      <c r="H58">
        <v>0</v>
      </c>
      <c r="I58" s="1">
        <f t="shared" si="3"/>
        <v>0</v>
      </c>
      <c r="J58">
        <f t="shared" si="4"/>
        <v>0</v>
      </c>
      <c r="K58">
        <f t="shared" si="5"/>
        <v>1</v>
      </c>
      <c r="L58">
        <f t="shared" si="6"/>
        <v>1</v>
      </c>
      <c r="M58">
        <f t="shared" si="7"/>
        <v>1</v>
      </c>
      <c r="N58" t="s">
        <v>15</v>
      </c>
    </row>
    <row r="59" spans="1:14" x14ac:dyDescent="0.25">
      <c r="A59">
        <v>26993379</v>
      </c>
      <c r="B59">
        <v>86</v>
      </c>
      <c r="C59" s="1">
        <v>5</v>
      </c>
      <c r="D59" s="7">
        <v>125</v>
      </c>
      <c r="E59" s="7">
        <v>2</v>
      </c>
      <c r="G59">
        <v>0</v>
      </c>
      <c r="H59">
        <v>0</v>
      </c>
      <c r="I59" s="1">
        <f t="shared" si="3"/>
        <v>0</v>
      </c>
      <c r="J59">
        <f t="shared" si="4"/>
        <v>0</v>
      </c>
      <c r="K59">
        <f t="shared" si="5"/>
        <v>1</v>
      </c>
      <c r="L59">
        <f t="shared" si="6"/>
        <v>0</v>
      </c>
      <c r="M59">
        <f t="shared" si="7"/>
        <v>1</v>
      </c>
    </row>
    <row r="60" spans="1:14" x14ac:dyDescent="0.25">
      <c r="A60">
        <v>26993379</v>
      </c>
      <c r="B60">
        <v>85</v>
      </c>
      <c r="C60" s="1">
        <v>5</v>
      </c>
      <c r="D60" s="7">
        <v>125</v>
      </c>
      <c r="E60" s="7">
        <v>2</v>
      </c>
      <c r="G60">
        <v>0</v>
      </c>
      <c r="H60">
        <v>0</v>
      </c>
      <c r="I60" s="1">
        <f t="shared" si="3"/>
        <v>0</v>
      </c>
      <c r="J60">
        <f t="shared" si="4"/>
        <v>0</v>
      </c>
      <c r="K60">
        <f t="shared" si="5"/>
        <v>1</v>
      </c>
      <c r="L60">
        <f t="shared" si="6"/>
        <v>0</v>
      </c>
      <c r="M60">
        <f t="shared" si="7"/>
        <v>1</v>
      </c>
    </row>
    <row r="61" spans="1:14" x14ac:dyDescent="0.25">
      <c r="A61">
        <v>26993379</v>
      </c>
      <c r="B61">
        <v>84</v>
      </c>
      <c r="C61" s="1">
        <v>4</v>
      </c>
      <c r="D61" s="7">
        <v>127</v>
      </c>
      <c r="E61" s="7">
        <v>4</v>
      </c>
      <c r="G61">
        <v>0</v>
      </c>
      <c r="H61">
        <v>0</v>
      </c>
      <c r="I61" s="1">
        <f t="shared" si="3"/>
        <v>0</v>
      </c>
      <c r="J61">
        <f t="shared" si="4"/>
        <v>1</v>
      </c>
      <c r="K61">
        <f t="shared" si="5"/>
        <v>1</v>
      </c>
      <c r="L61">
        <f t="shared" si="6"/>
        <v>1</v>
      </c>
      <c r="M61">
        <f t="shared" si="7"/>
        <v>1</v>
      </c>
    </row>
    <row r="62" spans="1:14" x14ac:dyDescent="0.25">
      <c r="A62">
        <v>26993379</v>
      </c>
      <c r="B62">
        <v>82</v>
      </c>
      <c r="C62" s="1">
        <v>5</v>
      </c>
      <c r="D62" s="7">
        <v>127</v>
      </c>
      <c r="E62" s="7">
        <v>7</v>
      </c>
      <c r="G62">
        <v>0</v>
      </c>
      <c r="H62">
        <v>3</v>
      </c>
      <c r="I62" s="1">
        <f t="shared" si="3"/>
        <v>0</v>
      </c>
      <c r="J62">
        <f t="shared" si="4"/>
        <v>0</v>
      </c>
      <c r="K62">
        <f t="shared" si="5"/>
        <v>1</v>
      </c>
      <c r="L62">
        <f t="shared" si="6"/>
        <v>1</v>
      </c>
      <c r="M62">
        <f t="shared" si="7"/>
        <v>0</v>
      </c>
      <c r="N62" t="s">
        <v>15</v>
      </c>
    </row>
    <row r="63" spans="1:14" x14ac:dyDescent="0.25">
      <c r="A63">
        <v>26993379</v>
      </c>
      <c r="B63">
        <v>81</v>
      </c>
      <c r="C63" s="1">
        <v>4</v>
      </c>
      <c r="D63" s="7">
        <v>121</v>
      </c>
      <c r="E63" s="7">
        <v>12</v>
      </c>
      <c r="G63">
        <v>4</v>
      </c>
      <c r="H63">
        <v>1</v>
      </c>
      <c r="I63" s="1">
        <f t="shared" si="3"/>
        <v>1</v>
      </c>
      <c r="J63">
        <f t="shared" si="4"/>
        <v>1</v>
      </c>
      <c r="K63">
        <f t="shared" si="5"/>
        <v>1</v>
      </c>
      <c r="L63">
        <f t="shared" si="6"/>
        <v>1</v>
      </c>
      <c r="M63">
        <f t="shared" si="7"/>
        <v>0</v>
      </c>
    </row>
    <row r="64" spans="1:14" x14ac:dyDescent="0.25">
      <c r="A64">
        <v>26993379</v>
      </c>
      <c r="B64">
        <v>79</v>
      </c>
      <c r="C64" s="1">
        <v>2</v>
      </c>
      <c r="D64" s="7">
        <v>135</v>
      </c>
      <c r="E64" s="7">
        <v>6</v>
      </c>
      <c r="G64">
        <v>1</v>
      </c>
      <c r="H64">
        <v>2</v>
      </c>
      <c r="I64" s="1">
        <f t="shared" si="3"/>
        <v>0</v>
      </c>
      <c r="J64">
        <f t="shared" si="4"/>
        <v>1</v>
      </c>
      <c r="K64">
        <f t="shared" si="5"/>
        <v>1</v>
      </c>
      <c r="L64">
        <f t="shared" si="6"/>
        <v>1</v>
      </c>
      <c r="M64">
        <f t="shared" si="7"/>
        <v>0</v>
      </c>
      <c r="N64" t="s">
        <v>16</v>
      </c>
    </row>
    <row r="65" spans="1:13" x14ac:dyDescent="0.25">
      <c r="A65">
        <v>26993379</v>
      </c>
      <c r="B65">
        <v>78</v>
      </c>
      <c r="C65" s="1">
        <v>2</v>
      </c>
      <c r="D65" s="7">
        <v>127</v>
      </c>
      <c r="E65" s="7">
        <v>5</v>
      </c>
      <c r="G65">
        <v>2</v>
      </c>
      <c r="H65">
        <v>0</v>
      </c>
      <c r="I65" s="1">
        <f t="shared" si="3"/>
        <v>1</v>
      </c>
      <c r="J65">
        <f t="shared" si="4"/>
        <v>1</v>
      </c>
      <c r="K65">
        <f t="shared" si="5"/>
        <v>1</v>
      </c>
      <c r="L65">
        <f t="shared" si="6"/>
        <v>1</v>
      </c>
      <c r="M65">
        <f t="shared" si="7"/>
        <v>1</v>
      </c>
    </row>
    <row r="66" spans="1:13" x14ac:dyDescent="0.25">
      <c r="A66">
        <v>26993379</v>
      </c>
      <c r="B66">
        <v>75</v>
      </c>
      <c r="C66" s="1">
        <v>1</v>
      </c>
      <c r="D66" s="7">
        <v>133</v>
      </c>
      <c r="E66" s="7">
        <v>4</v>
      </c>
      <c r="G66">
        <v>0</v>
      </c>
      <c r="H66">
        <v>0</v>
      </c>
      <c r="I66" s="1">
        <f t="shared" si="3"/>
        <v>0</v>
      </c>
      <c r="J66">
        <f t="shared" si="4"/>
        <v>1</v>
      </c>
      <c r="K66">
        <f t="shared" si="5"/>
        <v>1</v>
      </c>
      <c r="L66">
        <f t="shared" si="6"/>
        <v>1</v>
      </c>
      <c r="M66">
        <f t="shared" si="7"/>
        <v>1</v>
      </c>
    </row>
    <row r="67" spans="1:13" x14ac:dyDescent="0.25">
      <c r="A67">
        <v>26993379</v>
      </c>
      <c r="B67">
        <v>77</v>
      </c>
      <c r="C67" s="1">
        <v>2</v>
      </c>
      <c r="D67" s="7">
        <v>135</v>
      </c>
      <c r="E67" s="7">
        <v>5</v>
      </c>
      <c r="G67">
        <v>1</v>
      </c>
      <c r="H67">
        <v>0</v>
      </c>
      <c r="I67" s="1">
        <f t="shared" si="3"/>
        <v>0</v>
      </c>
      <c r="J67">
        <f t="shared" si="4"/>
        <v>1</v>
      </c>
      <c r="K67">
        <f t="shared" si="5"/>
        <v>1</v>
      </c>
      <c r="L67">
        <f t="shared" si="6"/>
        <v>1</v>
      </c>
      <c r="M67">
        <f t="shared" si="7"/>
        <v>1</v>
      </c>
    </row>
    <row r="68" spans="1:13" x14ac:dyDescent="0.25">
      <c r="A68">
        <v>26993379</v>
      </c>
      <c r="B68">
        <v>76</v>
      </c>
      <c r="C68" s="1">
        <v>1</v>
      </c>
      <c r="D68" s="7">
        <v>128</v>
      </c>
      <c r="E68" s="7">
        <v>5</v>
      </c>
      <c r="G68">
        <v>2</v>
      </c>
      <c r="H68">
        <v>0</v>
      </c>
      <c r="I68" s="1">
        <f t="shared" si="3"/>
        <v>1</v>
      </c>
      <c r="J68">
        <f t="shared" si="4"/>
        <v>1</v>
      </c>
      <c r="K68">
        <f t="shared" si="5"/>
        <v>1</v>
      </c>
      <c r="L68">
        <f t="shared" si="6"/>
        <v>1</v>
      </c>
      <c r="M68">
        <f t="shared" si="7"/>
        <v>1</v>
      </c>
    </row>
    <row r="69" spans="1:13" x14ac:dyDescent="0.25">
      <c r="A69">
        <v>26993379</v>
      </c>
      <c r="B69">
        <v>43</v>
      </c>
      <c r="C69" s="1">
        <v>2</v>
      </c>
      <c r="D69" s="7">
        <v>125</v>
      </c>
      <c r="E69" s="7">
        <v>7</v>
      </c>
      <c r="G69">
        <v>4</v>
      </c>
      <c r="H69">
        <v>0</v>
      </c>
      <c r="I69" s="1">
        <f t="shared" si="3"/>
        <v>1</v>
      </c>
      <c r="J69">
        <f t="shared" si="4"/>
        <v>1</v>
      </c>
      <c r="K69">
        <f t="shared" si="5"/>
        <v>1</v>
      </c>
      <c r="L69">
        <f t="shared" si="6"/>
        <v>1</v>
      </c>
      <c r="M69">
        <f t="shared" si="7"/>
        <v>1</v>
      </c>
    </row>
    <row r="70" spans="1:13" x14ac:dyDescent="0.25">
      <c r="A70">
        <v>26993379</v>
      </c>
      <c r="B70">
        <v>44</v>
      </c>
      <c r="C70" s="1">
        <v>3</v>
      </c>
      <c r="D70" s="7">
        <v>126</v>
      </c>
      <c r="E70" s="7">
        <v>5</v>
      </c>
      <c r="G70">
        <v>4</v>
      </c>
      <c r="H70">
        <v>0</v>
      </c>
      <c r="I70" s="1">
        <f t="shared" si="3"/>
        <v>1</v>
      </c>
      <c r="J70">
        <f t="shared" si="4"/>
        <v>1</v>
      </c>
      <c r="K70">
        <f t="shared" si="5"/>
        <v>1</v>
      </c>
      <c r="L70">
        <f t="shared" si="6"/>
        <v>1</v>
      </c>
      <c r="M70">
        <f t="shared" si="7"/>
        <v>1</v>
      </c>
    </row>
    <row r="71" spans="1:13" x14ac:dyDescent="0.25">
      <c r="A71">
        <v>26993379</v>
      </c>
      <c r="B71">
        <v>42</v>
      </c>
      <c r="C71" s="1">
        <v>1</v>
      </c>
      <c r="D71" s="7">
        <v>130</v>
      </c>
      <c r="E71" s="7">
        <v>5</v>
      </c>
      <c r="G71">
        <v>2</v>
      </c>
      <c r="H71">
        <v>0</v>
      </c>
      <c r="I71" s="1">
        <f t="shared" si="3"/>
        <v>1</v>
      </c>
      <c r="J71">
        <f t="shared" si="4"/>
        <v>1</v>
      </c>
      <c r="K71">
        <f t="shared" si="5"/>
        <v>1</v>
      </c>
      <c r="L71">
        <f t="shared" si="6"/>
        <v>1</v>
      </c>
      <c r="M71">
        <f t="shared" si="7"/>
        <v>1</v>
      </c>
    </row>
    <row r="72" spans="1:13" x14ac:dyDescent="0.25">
      <c r="A72">
        <v>34920133</v>
      </c>
      <c r="B72">
        <v>21</v>
      </c>
      <c r="C72" s="1">
        <v>4</v>
      </c>
      <c r="D72" s="7">
        <v>162</v>
      </c>
      <c r="E72" s="7">
        <v>5</v>
      </c>
      <c r="G72">
        <v>0</v>
      </c>
      <c r="H72">
        <v>0</v>
      </c>
      <c r="I72" s="1">
        <f t="shared" si="3"/>
        <v>0</v>
      </c>
      <c r="J72">
        <f t="shared" si="4"/>
        <v>1</v>
      </c>
      <c r="K72">
        <f t="shared" si="5"/>
        <v>0</v>
      </c>
      <c r="L72">
        <f t="shared" si="6"/>
        <v>1</v>
      </c>
      <c r="M72">
        <f t="shared" si="7"/>
        <v>1</v>
      </c>
    </row>
    <row r="73" spans="1:13" x14ac:dyDescent="0.25">
      <c r="A73">
        <v>34920133</v>
      </c>
      <c r="B73">
        <v>20</v>
      </c>
      <c r="C73" s="1">
        <v>3</v>
      </c>
      <c r="D73" s="7">
        <v>162</v>
      </c>
      <c r="E73" s="7">
        <v>5</v>
      </c>
      <c r="G73">
        <v>0</v>
      </c>
      <c r="H73">
        <v>1</v>
      </c>
      <c r="I73" s="1">
        <f t="shared" si="3"/>
        <v>0</v>
      </c>
      <c r="J73">
        <f t="shared" si="4"/>
        <v>1</v>
      </c>
      <c r="K73">
        <f t="shared" si="5"/>
        <v>0</v>
      </c>
      <c r="L73">
        <f t="shared" si="6"/>
        <v>1</v>
      </c>
      <c r="M73">
        <f t="shared" si="7"/>
        <v>0</v>
      </c>
    </row>
    <row r="74" spans="1:13" x14ac:dyDescent="0.25">
      <c r="A74">
        <v>34920133</v>
      </c>
      <c r="B74">
        <v>12</v>
      </c>
      <c r="C74" s="1">
        <v>3</v>
      </c>
      <c r="D74" s="7">
        <v>132</v>
      </c>
      <c r="E74" s="7">
        <v>9</v>
      </c>
      <c r="G74">
        <v>0</v>
      </c>
      <c r="H74">
        <v>2</v>
      </c>
      <c r="I74" s="1">
        <f t="shared" si="3"/>
        <v>0</v>
      </c>
      <c r="J74">
        <f t="shared" si="4"/>
        <v>1</v>
      </c>
      <c r="K74">
        <f t="shared" si="5"/>
        <v>1</v>
      </c>
      <c r="L74">
        <f t="shared" si="6"/>
        <v>1</v>
      </c>
      <c r="M74">
        <f t="shared" si="7"/>
        <v>0</v>
      </c>
    </row>
    <row r="75" spans="1:13" x14ac:dyDescent="0.25">
      <c r="A75">
        <v>34920133</v>
      </c>
      <c r="B75">
        <v>3</v>
      </c>
      <c r="C75" s="1">
        <v>1</v>
      </c>
      <c r="D75" s="7">
        <v>133</v>
      </c>
      <c r="E75" s="7">
        <v>9</v>
      </c>
      <c r="G75">
        <v>6</v>
      </c>
      <c r="H75">
        <v>0</v>
      </c>
      <c r="I75" s="1">
        <f t="shared" si="3"/>
        <v>1</v>
      </c>
      <c r="J75">
        <f t="shared" si="4"/>
        <v>1</v>
      </c>
      <c r="K75">
        <f t="shared" si="5"/>
        <v>1</v>
      </c>
      <c r="L75">
        <f t="shared" si="6"/>
        <v>1</v>
      </c>
      <c r="M75">
        <f t="shared" si="7"/>
        <v>1</v>
      </c>
    </row>
    <row r="76" spans="1:13" x14ac:dyDescent="0.25">
      <c r="A76">
        <v>34920133</v>
      </c>
      <c r="B76">
        <v>2</v>
      </c>
      <c r="C76" s="1">
        <v>1</v>
      </c>
      <c r="D76" s="7">
        <v>135</v>
      </c>
      <c r="E76" s="7">
        <v>8</v>
      </c>
      <c r="G76">
        <v>5</v>
      </c>
      <c r="H76">
        <v>0</v>
      </c>
      <c r="I76" s="1">
        <f t="shared" si="3"/>
        <v>1</v>
      </c>
      <c r="J76">
        <f t="shared" si="4"/>
        <v>1</v>
      </c>
      <c r="K76">
        <f t="shared" si="5"/>
        <v>1</v>
      </c>
      <c r="L76">
        <f t="shared" si="6"/>
        <v>1</v>
      </c>
      <c r="M76">
        <f t="shared" si="7"/>
        <v>1</v>
      </c>
    </row>
    <row r="77" spans="1:13" x14ac:dyDescent="0.25">
      <c r="A77">
        <v>34920133</v>
      </c>
      <c r="B77">
        <v>73</v>
      </c>
      <c r="C77" s="1">
        <v>4</v>
      </c>
      <c r="D77" s="7">
        <v>136</v>
      </c>
      <c r="E77" s="7">
        <v>8</v>
      </c>
      <c r="G77">
        <v>2</v>
      </c>
      <c r="H77">
        <v>3</v>
      </c>
      <c r="I77" s="1">
        <f t="shared" si="3"/>
        <v>1</v>
      </c>
      <c r="J77">
        <f t="shared" si="4"/>
        <v>1</v>
      </c>
      <c r="K77">
        <f t="shared" si="5"/>
        <v>1</v>
      </c>
      <c r="L77">
        <f t="shared" si="6"/>
        <v>1</v>
      </c>
      <c r="M77">
        <f t="shared" si="7"/>
        <v>0</v>
      </c>
    </row>
    <row r="78" spans="1:13" x14ac:dyDescent="0.25">
      <c r="A78">
        <v>34920133</v>
      </c>
      <c r="B78">
        <v>72</v>
      </c>
      <c r="C78" s="1">
        <v>4</v>
      </c>
      <c r="D78" s="7">
        <v>136</v>
      </c>
      <c r="E78" s="7">
        <v>12</v>
      </c>
      <c r="G78">
        <v>4</v>
      </c>
      <c r="H78">
        <v>3</v>
      </c>
      <c r="I78" s="1">
        <f t="shared" si="3"/>
        <v>1</v>
      </c>
      <c r="J78">
        <f t="shared" si="4"/>
        <v>1</v>
      </c>
      <c r="K78">
        <f t="shared" si="5"/>
        <v>1</v>
      </c>
      <c r="L78">
        <f t="shared" si="6"/>
        <v>1</v>
      </c>
      <c r="M78">
        <f t="shared" si="7"/>
        <v>0</v>
      </c>
    </row>
    <row r="79" spans="1:13" x14ac:dyDescent="0.25">
      <c r="A79">
        <v>34920133</v>
      </c>
      <c r="B79">
        <v>71</v>
      </c>
      <c r="C79" s="1">
        <v>3</v>
      </c>
      <c r="D79" s="7">
        <v>140</v>
      </c>
      <c r="E79" s="7">
        <v>6</v>
      </c>
      <c r="G79">
        <v>4</v>
      </c>
      <c r="H79">
        <v>1</v>
      </c>
      <c r="I79" s="1">
        <f t="shared" si="3"/>
        <v>1</v>
      </c>
      <c r="J79">
        <f t="shared" si="4"/>
        <v>1</v>
      </c>
      <c r="K79">
        <f t="shared" si="5"/>
        <v>1</v>
      </c>
      <c r="L79">
        <f t="shared" si="6"/>
        <v>1</v>
      </c>
      <c r="M79">
        <f t="shared" si="7"/>
        <v>0</v>
      </c>
    </row>
    <row r="80" spans="1:13" x14ac:dyDescent="0.25">
      <c r="A80">
        <v>34920133</v>
      </c>
      <c r="B80">
        <v>52</v>
      </c>
      <c r="C80" s="1">
        <v>2</v>
      </c>
      <c r="D80" s="7">
        <v>135</v>
      </c>
      <c r="E80" s="7">
        <v>5</v>
      </c>
      <c r="G80">
        <v>0</v>
      </c>
      <c r="H80">
        <v>1</v>
      </c>
      <c r="I80" s="1">
        <f t="shared" si="3"/>
        <v>0</v>
      </c>
      <c r="J80">
        <f t="shared" si="4"/>
        <v>1</v>
      </c>
      <c r="K80">
        <f t="shared" si="5"/>
        <v>1</v>
      </c>
      <c r="L80">
        <f t="shared" si="6"/>
        <v>1</v>
      </c>
      <c r="M80">
        <f t="shared" si="7"/>
        <v>0</v>
      </c>
    </row>
    <row r="81" spans="1:13" x14ac:dyDescent="0.25">
      <c r="A81">
        <v>34920133</v>
      </c>
      <c r="B81">
        <v>53</v>
      </c>
      <c r="C81" s="1">
        <v>2</v>
      </c>
      <c r="D81" s="7">
        <v>141</v>
      </c>
      <c r="E81" s="7">
        <v>5</v>
      </c>
      <c r="G81">
        <v>1</v>
      </c>
      <c r="H81">
        <v>1</v>
      </c>
      <c r="I81" s="1">
        <f t="shared" si="3"/>
        <v>0</v>
      </c>
      <c r="J81">
        <f t="shared" si="4"/>
        <v>1</v>
      </c>
      <c r="K81">
        <f t="shared" si="5"/>
        <v>1</v>
      </c>
      <c r="L81">
        <f t="shared" si="6"/>
        <v>1</v>
      </c>
      <c r="M81">
        <f t="shared" si="7"/>
        <v>0</v>
      </c>
    </row>
    <row r="82" spans="1:13" x14ac:dyDescent="0.25">
      <c r="A82">
        <v>34920133</v>
      </c>
      <c r="B82">
        <v>54</v>
      </c>
      <c r="C82" s="1">
        <v>2</v>
      </c>
      <c r="D82" s="7">
        <v>136</v>
      </c>
      <c r="E82" s="7">
        <v>6</v>
      </c>
      <c r="G82">
        <v>3</v>
      </c>
      <c r="H82">
        <v>1</v>
      </c>
      <c r="I82" s="1">
        <f t="shared" si="3"/>
        <v>1</v>
      </c>
      <c r="J82">
        <f t="shared" si="4"/>
        <v>1</v>
      </c>
      <c r="K82">
        <f t="shared" si="5"/>
        <v>1</v>
      </c>
      <c r="L82">
        <f t="shared" si="6"/>
        <v>1</v>
      </c>
      <c r="M82">
        <f t="shared" si="7"/>
        <v>0</v>
      </c>
    </row>
    <row r="83" spans="1:13" x14ac:dyDescent="0.25">
      <c r="A83">
        <v>34920133</v>
      </c>
      <c r="B83">
        <v>55</v>
      </c>
      <c r="C83" s="1">
        <v>1</v>
      </c>
      <c r="D83" s="7">
        <v>140</v>
      </c>
      <c r="E83" s="7">
        <v>7</v>
      </c>
      <c r="G83">
        <v>1</v>
      </c>
      <c r="H83">
        <v>0</v>
      </c>
      <c r="I83" s="1">
        <f t="shared" si="3"/>
        <v>0</v>
      </c>
      <c r="J83">
        <f t="shared" si="4"/>
        <v>1</v>
      </c>
      <c r="K83">
        <f t="shared" si="5"/>
        <v>1</v>
      </c>
      <c r="L83">
        <f t="shared" si="6"/>
        <v>1</v>
      </c>
      <c r="M83">
        <f t="shared" si="7"/>
        <v>1</v>
      </c>
    </row>
    <row r="84" spans="1:13" x14ac:dyDescent="0.25">
      <c r="A84">
        <v>34920133</v>
      </c>
      <c r="B84">
        <v>47</v>
      </c>
      <c r="C84" s="1">
        <v>3</v>
      </c>
      <c r="D84" s="7">
        <v>144</v>
      </c>
      <c r="E84" s="7">
        <v>6</v>
      </c>
      <c r="G84">
        <v>0</v>
      </c>
      <c r="H84">
        <v>3</v>
      </c>
      <c r="I84" s="1">
        <f t="shared" si="3"/>
        <v>0</v>
      </c>
      <c r="J84">
        <f t="shared" si="4"/>
        <v>1</v>
      </c>
      <c r="K84">
        <f t="shared" si="5"/>
        <v>1</v>
      </c>
      <c r="L84">
        <f t="shared" si="6"/>
        <v>1</v>
      </c>
      <c r="M84">
        <f t="shared" si="7"/>
        <v>0</v>
      </c>
    </row>
    <row r="85" spans="1:13" x14ac:dyDescent="0.25">
      <c r="A85">
        <v>34920133</v>
      </c>
      <c r="B85">
        <v>48</v>
      </c>
      <c r="C85" s="1">
        <v>3</v>
      </c>
      <c r="D85" s="7">
        <v>139</v>
      </c>
      <c r="E85" s="7">
        <v>5</v>
      </c>
      <c r="G85">
        <v>3</v>
      </c>
      <c r="H85">
        <v>0</v>
      </c>
      <c r="I85" s="1">
        <f t="shared" si="3"/>
        <v>1</v>
      </c>
      <c r="J85">
        <f t="shared" si="4"/>
        <v>1</v>
      </c>
      <c r="K85">
        <f t="shared" si="5"/>
        <v>1</v>
      </c>
      <c r="L85">
        <f t="shared" si="6"/>
        <v>1</v>
      </c>
      <c r="M85">
        <f t="shared" si="7"/>
        <v>1</v>
      </c>
    </row>
    <row r="86" spans="1:13" x14ac:dyDescent="0.25">
      <c r="A86">
        <v>34920133</v>
      </c>
      <c r="B86">
        <v>50</v>
      </c>
      <c r="C86" s="1">
        <v>4</v>
      </c>
      <c r="D86" s="7">
        <v>135</v>
      </c>
      <c r="E86" s="7">
        <v>6</v>
      </c>
      <c r="G86">
        <v>0</v>
      </c>
      <c r="H86">
        <v>1</v>
      </c>
      <c r="I86" s="1">
        <f t="shared" si="3"/>
        <v>0</v>
      </c>
      <c r="J86">
        <f t="shared" si="4"/>
        <v>1</v>
      </c>
      <c r="K86">
        <f t="shared" si="5"/>
        <v>1</v>
      </c>
      <c r="L86">
        <f t="shared" si="6"/>
        <v>1</v>
      </c>
      <c r="M86">
        <f t="shared" si="7"/>
        <v>0</v>
      </c>
    </row>
    <row r="87" spans="1:13" x14ac:dyDescent="0.25">
      <c r="A87">
        <v>34920133</v>
      </c>
      <c r="B87">
        <v>40</v>
      </c>
      <c r="C87" s="1">
        <v>0</v>
      </c>
      <c r="D87" s="7">
        <v>150</v>
      </c>
      <c r="E87" s="7">
        <v>8</v>
      </c>
      <c r="G87">
        <v>0</v>
      </c>
      <c r="H87">
        <v>0</v>
      </c>
      <c r="I87" s="1">
        <f t="shared" si="3"/>
        <v>0</v>
      </c>
      <c r="J87">
        <f t="shared" si="4"/>
        <v>1</v>
      </c>
      <c r="K87">
        <f t="shared" si="5"/>
        <v>1</v>
      </c>
      <c r="L87">
        <f t="shared" si="6"/>
        <v>1</v>
      </c>
      <c r="M87">
        <f t="shared" si="7"/>
        <v>1</v>
      </c>
    </row>
    <row r="88" spans="1:13" x14ac:dyDescent="0.25">
      <c r="A88">
        <v>34920133</v>
      </c>
      <c r="B88">
        <v>39</v>
      </c>
      <c r="C88" s="1">
        <v>2</v>
      </c>
      <c r="D88" s="7">
        <v>154</v>
      </c>
      <c r="E88" s="7">
        <v>4</v>
      </c>
      <c r="G88">
        <v>0</v>
      </c>
      <c r="H88">
        <v>2</v>
      </c>
      <c r="I88" s="1">
        <f t="shared" si="3"/>
        <v>0</v>
      </c>
      <c r="J88">
        <f t="shared" si="4"/>
        <v>1</v>
      </c>
      <c r="K88">
        <f t="shared" si="5"/>
        <v>1</v>
      </c>
      <c r="L88">
        <f t="shared" si="6"/>
        <v>1</v>
      </c>
      <c r="M88">
        <f t="shared" si="7"/>
        <v>0</v>
      </c>
    </row>
    <row r="89" spans="1:13" x14ac:dyDescent="0.25">
      <c r="A89">
        <v>34920133</v>
      </c>
      <c r="B89">
        <v>38</v>
      </c>
      <c r="C89" s="1">
        <v>2</v>
      </c>
      <c r="D89" s="7">
        <v>145</v>
      </c>
      <c r="E89" s="7">
        <v>4</v>
      </c>
      <c r="G89">
        <v>0</v>
      </c>
      <c r="H89">
        <v>1</v>
      </c>
      <c r="I89" s="1">
        <f t="shared" ref="I89:I91" si="8">IF(G89&gt;1,1,0)</f>
        <v>0</v>
      </c>
      <c r="J89">
        <f t="shared" ref="J89:J91" si="9">IF(C89&gt;4,0,1)</f>
        <v>1</v>
      </c>
      <c r="K89">
        <f t="shared" ref="K89:K91" si="10">IF(D89&gt;109,IF(D89&lt;160,1,0),0)</f>
        <v>1</v>
      </c>
      <c r="L89">
        <f t="shared" ref="L89:L91" si="11">IF(E89&gt;3,IF(E89&lt;15,1,0),0)</f>
        <v>1</v>
      </c>
      <c r="M89">
        <f t="shared" ref="M89:M91" si="12">IF(H89&gt;0,0,1)</f>
        <v>0</v>
      </c>
    </row>
    <row r="90" spans="1:13" x14ac:dyDescent="0.25">
      <c r="A90">
        <v>38788112</v>
      </c>
      <c r="B90">
        <v>49</v>
      </c>
      <c r="C90" s="1">
        <v>4</v>
      </c>
      <c r="D90" s="7">
        <v>133</v>
      </c>
      <c r="E90" s="7">
        <v>5</v>
      </c>
      <c r="G90">
        <v>0</v>
      </c>
      <c r="H90">
        <v>0</v>
      </c>
      <c r="I90" s="1">
        <f t="shared" si="8"/>
        <v>0</v>
      </c>
      <c r="J90">
        <f t="shared" si="9"/>
        <v>1</v>
      </c>
      <c r="K90">
        <f t="shared" si="10"/>
        <v>1</v>
      </c>
      <c r="L90">
        <f t="shared" si="11"/>
        <v>1</v>
      </c>
      <c r="M90">
        <f t="shared" si="12"/>
        <v>1</v>
      </c>
    </row>
    <row r="91" spans="1:13" x14ac:dyDescent="0.25">
      <c r="A91">
        <v>38788112</v>
      </c>
      <c r="B91">
        <v>50</v>
      </c>
      <c r="C91" s="1">
        <v>6</v>
      </c>
      <c r="D91" s="7">
        <v>133</v>
      </c>
      <c r="E91" s="7">
        <v>5</v>
      </c>
      <c r="G91">
        <v>0</v>
      </c>
      <c r="H91">
        <v>0</v>
      </c>
      <c r="I91" s="1">
        <f t="shared" si="8"/>
        <v>0</v>
      </c>
      <c r="J91">
        <f t="shared" si="9"/>
        <v>0</v>
      </c>
      <c r="K91">
        <f t="shared" si="10"/>
        <v>1</v>
      </c>
      <c r="L91">
        <f t="shared" si="11"/>
        <v>1</v>
      </c>
      <c r="M91">
        <f t="shared" si="12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6E22CE8B3584EAB2E00CA3C24A08E" ma:contentTypeVersion="13" ma:contentTypeDescription="Create a new document." ma:contentTypeScope="" ma:versionID="7e4f99e6a0fd845e46d58cd21c769702">
  <xsd:schema xmlns:xsd="http://www.w3.org/2001/XMLSchema" xmlns:xs="http://www.w3.org/2001/XMLSchema" xmlns:p="http://schemas.microsoft.com/office/2006/metadata/properties" xmlns:ns3="1dd863bc-1fca-4ba2-a468-8e2aa242f667" xmlns:ns4="63942204-19a6-4dbd-b121-a341b80706b0" targetNamespace="http://schemas.microsoft.com/office/2006/metadata/properties" ma:root="true" ma:fieldsID="25b08122f59dc16339eae0cf332386bd" ns3:_="" ns4:_="">
    <xsd:import namespace="1dd863bc-1fca-4ba2-a468-8e2aa242f667"/>
    <xsd:import namespace="63942204-19a6-4dbd-b121-a341b80706b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863bc-1fca-4ba2-a468-8e2aa242f6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42204-19a6-4dbd-b121-a341b80706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29ABD2-C394-4BE7-8E88-0E71B676D2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668BB0-875A-41DC-9C5C-9BC4D6F9FF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d863bc-1fca-4ba2-a468-8e2aa242f667"/>
    <ds:schemaRef ds:uri="63942204-19a6-4dbd-b121-a341b80706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E79867-D826-4645-BF36-2E94E83366A1}">
  <ds:schemaRefs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1dd863bc-1fca-4ba2-a468-8e2aa242f667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3942204-19a6-4dbd-b121-a341b80706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GroundTruth2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Finco, Lucas</cp:lastModifiedBy>
  <dcterms:created xsi:type="dcterms:W3CDTF">2019-11-21T19:38:49Z</dcterms:created>
  <dcterms:modified xsi:type="dcterms:W3CDTF">2019-12-10T15:41:56Z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0x01010072C6E22CE8B3584EAB2E00CA3C24A08E</vt:lpwstr>
  </property>
</Properties>
</file>