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anric\Downloads\Unit 8 Exercises\"/>
    </mc:Choice>
  </mc:AlternateContent>
  <xr:revisionPtr revIDLastSave="0" documentId="13_ncr:1_{FD4F9AA6-2795-4872-BB77-502951D887DB}" xr6:coauthVersionLast="47" xr6:coauthVersionMax="47" xr10:uidLastSave="{00000000-0000-0000-0000-000000000000}"/>
  <bookViews>
    <workbookView xWindow="2540" yWindow="2540" windowWidth="19200" windowHeight="9970" activeTab="1" xr2:uid="{00000000-000D-0000-FFFF-FFFF00000000}"/>
  </bookViews>
  <sheets>
    <sheet name="Exe 8.4G" sheetId="1" r:id="rId1"/>
    <sheet name="Exe 8.5"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2" l="1"/>
  <c r="B51" i="2" s="1"/>
  <c r="C41" i="2"/>
  <c r="D21" i="2"/>
  <c r="C21" i="2"/>
  <c r="B30" i="2" s="1"/>
  <c r="F16" i="2"/>
  <c r="B42" i="1"/>
  <c r="B43" i="1"/>
  <c r="B44" i="1"/>
  <c r="B45" i="1"/>
  <c r="B46" i="1"/>
  <c r="B47" i="1"/>
  <c r="B48" i="1"/>
  <c r="B49" i="1"/>
  <c r="B50" i="1"/>
  <c r="B51" i="1"/>
  <c r="B52" i="1"/>
  <c r="B41" i="1"/>
  <c r="D41" i="1"/>
  <c r="C41" i="1"/>
  <c r="B22" i="1"/>
  <c r="B23" i="1"/>
  <c r="B24" i="1"/>
  <c r="B25" i="1"/>
  <c r="B26" i="1"/>
  <c r="B27" i="1"/>
  <c r="B28" i="1"/>
  <c r="B29" i="1"/>
  <c r="B30" i="1"/>
  <c r="B31" i="1"/>
  <c r="B32" i="1"/>
  <c r="B21" i="1"/>
  <c r="D21" i="1"/>
  <c r="C21" i="1"/>
  <c r="F16" i="1"/>
  <c r="B21" i="2" l="1"/>
  <c r="B52" i="2"/>
  <c r="B43" i="2"/>
  <c r="B31" i="2"/>
  <c r="B32" i="2"/>
  <c r="B41" i="2"/>
  <c r="B22" i="2"/>
  <c r="B45" i="2"/>
  <c r="B46" i="2"/>
  <c r="B25" i="2"/>
  <c r="B47" i="2"/>
  <c r="B26" i="2"/>
  <c r="B48" i="2"/>
  <c r="B42" i="2"/>
  <c r="B23" i="2"/>
  <c r="B24" i="2"/>
  <c r="B27" i="2"/>
  <c r="B49" i="2"/>
  <c r="B28" i="2"/>
  <c r="B50" i="2"/>
  <c r="B44" i="2"/>
  <c r="B29" i="2"/>
</calcChain>
</file>

<file path=xl/sharedStrings.xml><?xml version="1.0" encoding="utf-8"?>
<sst xmlns="http://schemas.openxmlformats.org/spreadsheetml/2006/main" count="62" uniqueCount="26">
  <si>
    <t>Batch</t>
  </si>
  <si>
    <t>Agent1</t>
  </si>
  <si>
    <t>Agent2</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</si>
  <si>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</si>
  <si>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</si>
  <si>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</si>
  <si>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</si>
  <si>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</si>
  <si>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</si>
  <si>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</si>
  <si>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</si>
  <si>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</si>
  <si>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</si>
  <si>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</si>
  <si>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</si>
  <si>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</si>
  <si>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</si>
  <si>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Difference in Means</t>
  </si>
  <si>
    <t>Data</t>
  </si>
  <si>
    <t>Distribution</t>
  </si>
  <si>
    <t>SD</t>
  </si>
  <si>
    <t>Conclusion</t>
  </si>
  <si>
    <t>The sample mean numbers of impurities for filtration agents 1 and 2 were, respectively 8.25 and 8.68. The data therefore constitute significant evidence that the underlying mean number of impurities was fewer for Agent 1, by an estimated 0.43 impurities per agent. The results suggest that Agent 1 should be preferred.
Furthermore, the standard deviation of Agent 1 is less than that of Agent 2. Additionally in the plotted data of Agent 2 we observe an outlier in the distribution that brings into question the reliability of the Agent 2 data.</t>
  </si>
  <si>
    <t>The associated  one-tailed p-value is p = 0.003, so the observed t is significant at the 1% level (one-tailed).</t>
  </si>
  <si>
    <t>The sample mean numbers of impurities for filtration agents 1 and 2 were, respectively 8.25 and 8.68. The data therefore constitute significant evidence that the underlying mean number of impurities was fewer for Agent 1, by an estimated 0.43 impurities per agent. The results suggest that Agent 1 should be preferred.</t>
  </si>
  <si>
    <t xml:space="preserve"> The obtained related samples t = -3.2639 with 11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</si>
</sst>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b/>
      <sz val="10"/>
      <name val="Arial"/>
      <family val="2"/>
    </font>
    <font>
      <i/>
      <sz val="10"/>
      <name val="Arial"/>
      <family val="2"/>
    </font>
    <font>
      <sz val="10"/>
      <name val="Arial"/>
      <family val="2"/>
    </font>
  </fonts>
  <fills count="4">
    <fill>
      <patternFill patternType="none"/>
    </fill>
    <fill>
      <patternFill patternType="gray125"/>
    </fill>
    <fill>
      <patternFill patternType="solid">
        <fgColor theme="3"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0" fontId="0" fillId="0" borderId="1" xfId="0" applyBorder="1"/>
    <xf numFmtId="0" fontId="2" fillId="0" borderId="1" xfId="0" applyFont="1" applyFill="1" applyBorder="1" applyAlignment="1">
      <alignment horizontal="center"/>
    </xf>
    <xf numFmtId="0" fontId="0" fillId="0" borderId="1" xfId="0" applyFill="1" applyBorder="1" applyAlignment="1"/>
    <xf numFmtId="0" fontId="3" fillId="0" borderId="1" xfId="0" applyFont="1" applyBorder="1"/>
    <xf numFmtId="0" fontId="0" fillId="2" borderId="1" xfId="0" applyFill="1" applyBorder="1" applyAlignment="1"/>
    <xf numFmtId="0" fontId="1" fillId="0" borderId="0" xfId="0" applyFont="1"/>
    <xf numFmtId="0" fontId="0" fillId="0" borderId="0" xfId="0" applyAlignment="1">
      <alignment horizontal="left"/>
    </xf>
    <xf numFmtId="0" fontId="3" fillId="0" borderId="0" xfId="0" applyFont="1" applyAlignment="1">
      <alignment horizontal="left" vertical="top" wrapText="1"/>
    </xf>
    <xf numFmtId="0" fontId="0" fillId="3" borderId="1" xfId="0"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'Exe 8.4G'!$A$21:$A$32</c:f>
              <c:numCache>
                <c:formatCode>General</c:formatCode>
                <c:ptCount val="12"/>
                <c:pt idx="0">
                  <c:v>7.7</c:v>
                </c:pt>
                <c:pt idx="1">
                  <c:v>9.1999999999999993</c:v>
                </c:pt>
                <c:pt idx="2">
                  <c:v>6.8</c:v>
                </c:pt>
                <c:pt idx="3">
                  <c:v>9.5</c:v>
                </c:pt>
                <c:pt idx="4">
                  <c:v>8.6999999999999993</c:v>
                </c:pt>
                <c:pt idx="5">
                  <c:v>6.9</c:v>
                </c:pt>
                <c:pt idx="6">
                  <c:v>7.5</c:v>
                </c:pt>
                <c:pt idx="7">
                  <c:v>7.1</c:v>
                </c:pt>
                <c:pt idx="8">
                  <c:v>8.6999999999999993</c:v>
                </c:pt>
                <c:pt idx="9">
                  <c:v>9.4</c:v>
                </c:pt>
                <c:pt idx="10">
                  <c:v>9.4</c:v>
                </c:pt>
                <c:pt idx="11">
                  <c:v>8.1</c:v>
                </c:pt>
              </c:numCache>
            </c:numRef>
          </c:xVal>
          <c:yVal>
            <c:numRef>
              <c:f>'Exe 8.4G'!$B$21:$B$32</c:f>
              <c:numCache>
                <c:formatCode>General</c:formatCode>
                <c:ptCount val="12"/>
                <c:pt idx="0">
                  <c:v>0.33606350106534816</c:v>
                </c:pt>
                <c:pt idx="1">
                  <c:v>0.25316421031119996</c:v>
                </c:pt>
                <c:pt idx="2">
                  <c:v>0.14366938547078251</c:v>
                </c:pt>
                <c:pt idx="3">
                  <c:v>0.18538789281737814</c:v>
                </c:pt>
                <c:pt idx="4">
                  <c:v>0.35230963499227713</c:v>
                </c:pt>
                <c:pt idx="5">
                  <c:v>0.16397329297487509</c:v>
                </c:pt>
                <c:pt idx="6">
                  <c:v>0.29724400057038258</c:v>
                </c:pt>
                <c:pt idx="7">
                  <c:v>0.20762946420585809</c:v>
                </c:pt>
                <c:pt idx="8">
                  <c:v>0.35230963499227713</c:v>
                </c:pt>
                <c:pt idx="9">
                  <c:v>0.20762946420585895</c:v>
                </c:pt>
                <c:pt idx="10">
                  <c:v>0.20762946420585895</c:v>
                </c:pt>
                <c:pt idx="11">
                  <c:v>0.3835572814471121</c:v>
                </c:pt>
              </c:numCache>
            </c:numRef>
          </c:yVal>
          <c:smooth val="0"/>
          <c:extLst>
            <c:ext xmlns:c16="http://schemas.microsoft.com/office/drawing/2014/chart" uri="{C3380CC4-5D6E-409C-BE32-E72D297353CC}">
              <c16:uniqueId val="{00000000-B1EA-444B-A2B6-B53A14D20C86}"/>
            </c:ext>
          </c:extLst>
        </c:ser>
        <c:dLbls>
          <c:showLegendKey val="0"/>
          <c:showVal val="0"/>
          <c:showCatName val="0"/>
          <c:showSerName val="0"/>
          <c:showPercent val="0"/>
          <c:showBubbleSize val="0"/>
        </c:dLbls>
        <c:axId val="48107408"/>
        <c:axId val="48108240"/>
      </c:scatterChart>
      <c:valAx>
        <c:axId val="4810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8240"/>
        <c:crosses val="autoZero"/>
        <c:crossBetween val="midCat"/>
      </c:valAx>
      <c:valAx>
        <c:axId val="481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'Exe 8.4G'!$A$41:$A$52</c:f>
              <c:numCache>
                <c:formatCode>General</c:formatCode>
                <c:ptCount val="12"/>
                <c:pt idx="0">
                  <c:v>8.5</c:v>
                </c:pt>
                <c:pt idx="1">
                  <c:v>9.6</c:v>
                </c:pt>
                <c:pt idx="2">
                  <c:v>6.4</c:v>
                </c:pt>
                <c:pt idx="3">
                  <c:v>9.8000000000000007</c:v>
                </c:pt>
                <c:pt idx="4">
                  <c:v>9.3000000000000007</c:v>
                </c:pt>
                <c:pt idx="5">
                  <c:v>7.6</c:v>
                </c:pt>
                <c:pt idx="6">
                  <c:v>8.1999999999999993</c:v>
                </c:pt>
                <c:pt idx="7">
                  <c:v>7.7</c:v>
                </c:pt>
                <c:pt idx="8">
                  <c:v>9.4</c:v>
                </c:pt>
                <c:pt idx="9">
                  <c:v>8.9</c:v>
                </c:pt>
                <c:pt idx="10">
                  <c:v>9.6999999999999993</c:v>
                </c:pt>
                <c:pt idx="11">
                  <c:v>9.1</c:v>
                </c:pt>
              </c:numCache>
            </c:numRef>
          </c:xVal>
          <c:yVal>
            <c:numRef>
              <c:f>'Exe 8.4G'!$B$41:$B$52</c:f>
              <c:numCache>
                <c:formatCode>General</c:formatCode>
                <c:ptCount val="12"/>
                <c:pt idx="0">
                  <c:v>0.37831527591723074</c:v>
                </c:pt>
                <c:pt idx="1">
                  <c:v>0.26022227682360022</c:v>
                </c:pt>
                <c:pt idx="2">
                  <c:v>3.4221713018996014E-2</c:v>
                </c:pt>
                <c:pt idx="3">
                  <c:v>0.21548559494488043</c:v>
                </c:pt>
                <c:pt idx="4">
                  <c:v>0.32211809732547647</c:v>
                </c:pt>
                <c:pt idx="5">
                  <c:v>0.22294196543960307</c:v>
                </c:pt>
                <c:pt idx="6">
                  <c:v>0.34479605628025728</c:v>
                </c:pt>
                <c:pt idx="7">
                  <c:v>0.24537282702660529</c:v>
                </c:pt>
                <c:pt idx="8">
                  <c:v>0.30279874190854772</c:v>
                </c:pt>
                <c:pt idx="9">
                  <c:v>0.37598262187577974</c:v>
                </c:pt>
                <c:pt idx="10">
                  <c:v>0.23790081903867019</c:v>
                </c:pt>
                <c:pt idx="11">
                  <c:v>0.35452736778978339</c:v>
                </c:pt>
              </c:numCache>
            </c:numRef>
          </c:yVal>
          <c:smooth val="0"/>
          <c:extLst>
            <c:ext xmlns:c16="http://schemas.microsoft.com/office/drawing/2014/chart" uri="{C3380CC4-5D6E-409C-BE32-E72D297353CC}">
              <c16:uniqueId val="{00000000-ECBB-4D95-934E-781B9F40C135}"/>
            </c:ext>
          </c:extLst>
        </c:ser>
        <c:dLbls>
          <c:showLegendKey val="0"/>
          <c:showVal val="0"/>
          <c:showCatName val="0"/>
          <c:showSerName val="0"/>
          <c:showPercent val="0"/>
          <c:showBubbleSize val="0"/>
        </c:dLbls>
        <c:axId val="39362880"/>
        <c:axId val="39367872"/>
      </c:scatterChart>
      <c:valAx>
        <c:axId val="3936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67872"/>
        <c:crosses val="autoZero"/>
        <c:crossBetween val="midCat"/>
      </c:valAx>
      <c:valAx>
        <c:axId val="393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62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'Exe 8.5'!$A$21:$A$32</c:f>
              <c:numCache>
                <c:formatCode>General</c:formatCode>
                <c:ptCount val="12"/>
                <c:pt idx="0">
                  <c:v>7.7</c:v>
                </c:pt>
                <c:pt idx="1">
                  <c:v>9.1999999999999993</c:v>
                </c:pt>
                <c:pt idx="2">
                  <c:v>6.8</c:v>
                </c:pt>
                <c:pt idx="3">
                  <c:v>9.5</c:v>
                </c:pt>
                <c:pt idx="4">
                  <c:v>8.6999999999999993</c:v>
                </c:pt>
                <c:pt idx="5">
                  <c:v>6.9</c:v>
                </c:pt>
                <c:pt idx="6">
                  <c:v>7.5</c:v>
                </c:pt>
                <c:pt idx="7">
                  <c:v>7.1</c:v>
                </c:pt>
                <c:pt idx="8">
                  <c:v>8.6999999999999993</c:v>
                </c:pt>
                <c:pt idx="9">
                  <c:v>9.4</c:v>
                </c:pt>
                <c:pt idx="10">
                  <c:v>9.4</c:v>
                </c:pt>
                <c:pt idx="11">
                  <c:v>8.1</c:v>
                </c:pt>
              </c:numCache>
            </c:numRef>
          </c:xVal>
          <c:yVal>
            <c:numRef>
              <c:f>'Exe 8.5'!$B$21:$B$32</c:f>
              <c:numCache>
                <c:formatCode>General</c:formatCode>
                <c:ptCount val="12"/>
                <c:pt idx="0">
                  <c:v>0.33606350106534816</c:v>
                </c:pt>
                <c:pt idx="1">
                  <c:v>0.25316421031119996</c:v>
                </c:pt>
                <c:pt idx="2">
                  <c:v>0.14366938547078251</c:v>
                </c:pt>
                <c:pt idx="3">
                  <c:v>0.18538789281737814</c:v>
                </c:pt>
                <c:pt idx="4">
                  <c:v>0.35230963499227713</c:v>
                </c:pt>
                <c:pt idx="5">
                  <c:v>0.16397329297487509</c:v>
                </c:pt>
                <c:pt idx="6">
                  <c:v>0.29724400057038258</c:v>
                </c:pt>
                <c:pt idx="7">
                  <c:v>0.20762946420585809</c:v>
                </c:pt>
                <c:pt idx="8">
                  <c:v>0.35230963499227713</c:v>
                </c:pt>
                <c:pt idx="9">
                  <c:v>0.20762946420585895</c:v>
                </c:pt>
                <c:pt idx="10">
                  <c:v>0.20762946420585895</c:v>
                </c:pt>
                <c:pt idx="11">
                  <c:v>0.3835572814471121</c:v>
                </c:pt>
              </c:numCache>
            </c:numRef>
          </c:yVal>
          <c:smooth val="0"/>
          <c:extLst>
            <c:ext xmlns:c16="http://schemas.microsoft.com/office/drawing/2014/chart" uri="{C3380CC4-5D6E-409C-BE32-E72D297353CC}">
              <c16:uniqueId val="{00000000-78ED-40E0-9771-F795817EF13E}"/>
            </c:ext>
          </c:extLst>
        </c:ser>
        <c:dLbls>
          <c:showLegendKey val="0"/>
          <c:showVal val="0"/>
          <c:showCatName val="0"/>
          <c:showSerName val="0"/>
          <c:showPercent val="0"/>
          <c:showBubbleSize val="0"/>
        </c:dLbls>
        <c:axId val="48107408"/>
        <c:axId val="48108240"/>
      </c:scatterChart>
      <c:valAx>
        <c:axId val="4810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8240"/>
        <c:crosses val="autoZero"/>
        <c:crossBetween val="midCat"/>
      </c:valAx>
      <c:valAx>
        <c:axId val="481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'Exe 8.5'!$A$41:$A$52</c:f>
              <c:numCache>
                <c:formatCode>General</c:formatCode>
                <c:ptCount val="12"/>
                <c:pt idx="0">
                  <c:v>8.5</c:v>
                </c:pt>
                <c:pt idx="1">
                  <c:v>9.6</c:v>
                </c:pt>
                <c:pt idx="2">
                  <c:v>6.4</c:v>
                </c:pt>
                <c:pt idx="3">
                  <c:v>9.8000000000000007</c:v>
                </c:pt>
                <c:pt idx="4">
                  <c:v>9.3000000000000007</c:v>
                </c:pt>
                <c:pt idx="5">
                  <c:v>7.6</c:v>
                </c:pt>
                <c:pt idx="6">
                  <c:v>8.1999999999999993</c:v>
                </c:pt>
                <c:pt idx="7">
                  <c:v>7.7</c:v>
                </c:pt>
                <c:pt idx="8">
                  <c:v>9.4</c:v>
                </c:pt>
                <c:pt idx="9">
                  <c:v>8.9</c:v>
                </c:pt>
                <c:pt idx="10">
                  <c:v>9.6999999999999993</c:v>
                </c:pt>
                <c:pt idx="11">
                  <c:v>9.1</c:v>
                </c:pt>
              </c:numCache>
            </c:numRef>
          </c:xVal>
          <c:yVal>
            <c:numRef>
              <c:f>'Exe 8.5'!$B$41:$B$52</c:f>
              <c:numCache>
                <c:formatCode>General</c:formatCode>
                <c:ptCount val="12"/>
                <c:pt idx="0">
                  <c:v>0.37831527591723074</c:v>
                </c:pt>
                <c:pt idx="1">
                  <c:v>0.26022227682360022</c:v>
                </c:pt>
                <c:pt idx="2">
                  <c:v>3.4221713018996014E-2</c:v>
                </c:pt>
                <c:pt idx="3">
                  <c:v>0.21548559494488043</c:v>
                </c:pt>
                <c:pt idx="4">
                  <c:v>0.32211809732547647</c:v>
                </c:pt>
                <c:pt idx="5">
                  <c:v>0.22294196543960307</c:v>
                </c:pt>
                <c:pt idx="6">
                  <c:v>0.34479605628025728</c:v>
                </c:pt>
                <c:pt idx="7">
                  <c:v>0.24537282702660529</c:v>
                </c:pt>
                <c:pt idx="8">
                  <c:v>0.30279874190854772</c:v>
                </c:pt>
                <c:pt idx="9">
                  <c:v>0.37598262187577974</c:v>
                </c:pt>
                <c:pt idx="10">
                  <c:v>0.23790081903867019</c:v>
                </c:pt>
                <c:pt idx="11">
                  <c:v>0.35452736778978339</c:v>
                </c:pt>
              </c:numCache>
            </c:numRef>
          </c:yVal>
          <c:smooth val="0"/>
          <c:extLst>
            <c:ext xmlns:c16="http://schemas.microsoft.com/office/drawing/2014/chart" uri="{C3380CC4-5D6E-409C-BE32-E72D297353CC}">
              <c16:uniqueId val="{00000000-7AF9-4BC4-A682-6C5F47B22443}"/>
            </c:ext>
          </c:extLst>
        </c:ser>
        <c:dLbls>
          <c:showLegendKey val="0"/>
          <c:showVal val="0"/>
          <c:showCatName val="0"/>
          <c:showSerName val="0"/>
          <c:showPercent val="0"/>
          <c:showBubbleSize val="0"/>
        </c:dLbls>
        <c:axId val="39362880"/>
        <c:axId val="39367872"/>
      </c:scatterChart>
      <c:valAx>
        <c:axId val="3936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67872"/>
        <c:crosses val="autoZero"/>
        <c:crossBetween val="midCat"/>
      </c:valAx>
      <c:valAx>
        <c:axId val="393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62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365125</xdr:colOff>
      <xdr:row>18</xdr:row>
      <xdr:rowOff>92075</xdr:rowOff>
    </xdr:from>
    <xdr:to>
      <xdr:col>8</xdr:col>
      <xdr:colOff>434975</xdr:colOff>
      <xdr:row>35</xdr:row>
      <xdr:rowOff>130175</xdr:rowOff>
    </xdr:to>
    <xdr:graphicFrame macro="">
      <xdr:nvGraphicFramePr>
        <xdr:cNvPr id="2" name="Chart 1">
          <a:extLst>
            <a:ext uri="{FF2B5EF4-FFF2-40B4-BE49-F238E27FC236}">
              <a16:creationId xmlns:a16="http://schemas.microsoft.com/office/drawing/2014/main" id="{821DC935-2CFC-47C7-91F5-022951D5A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39</xdr:row>
      <xdr:rowOff>104775</xdr:rowOff>
    </xdr:from>
    <xdr:to>
      <xdr:col>8</xdr:col>
      <xdr:colOff>365125</xdr:colOff>
      <xdr:row>56</xdr:row>
      <xdr:rowOff>142875</xdr:rowOff>
    </xdr:to>
    <xdr:graphicFrame macro="">
      <xdr:nvGraphicFramePr>
        <xdr:cNvPr id="3" name="Chart 2">
          <a:extLst>
            <a:ext uri="{FF2B5EF4-FFF2-40B4-BE49-F238E27FC236}">
              <a16:creationId xmlns:a16="http://schemas.microsoft.com/office/drawing/2014/main" id="{383FAB18-4D26-416A-99CF-BF316F484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365125</xdr:colOff>
      <xdr:row>18</xdr:row>
      <xdr:rowOff>92075</xdr:rowOff>
    </xdr:from>
    <xdr:to>
      <xdr:col>8</xdr:col>
      <xdr:colOff>434975</xdr:colOff>
      <xdr:row>35</xdr:row>
      <xdr:rowOff>130175</xdr:rowOff>
    </xdr:to>
    <xdr:graphicFrame macro="">
      <xdr:nvGraphicFramePr>
        <xdr:cNvPr id="2" name="Chart 1">
          <a:extLst>
            <a:ext uri="{FF2B5EF4-FFF2-40B4-BE49-F238E27FC236}">
              <a16:creationId xmlns:a16="http://schemas.microsoft.com/office/drawing/2014/main" id="{3684A3E5-1780-4D8D-88A6-00224CCC4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39</xdr:row>
      <xdr:rowOff>104775</xdr:rowOff>
    </xdr:from>
    <xdr:to>
      <xdr:col>8</xdr:col>
      <xdr:colOff>365125</xdr:colOff>
      <xdr:row>56</xdr:row>
      <xdr:rowOff>142875</xdr:rowOff>
    </xdr:to>
    <xdr:graphicFrame macro="">
      <xdr:nvGraphicFramePr>
        <xdr:cNvPr id="3" name="Chart 2">
          <a:extLst>
            <a:ext uri="{FF2B5EF4-FFF2-40B4-BE49-F238E27FC236}">
              <a16:creationId xmlns:a16="http://schemas.microsoft.com/office/drawing/2014/main" id="{487C9D5C-021E-419B-8D9A-EF68A3ADA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
  <sheetViews>
    <sheetView showGridLines="0" topLeftCell="A37" workbookViewId="0">
      <selection activeCell="F11" sqref="F11"/>
    </sheetView>
  </sheetViews>
  <sheetFormatPr defaultRowHeight="12.5" x14ac:dyDescent="0.25"/>
  <cols>
    <col min="2" max="2" width="11.81640625" bestFit="1" customWidth="1"/>
    <col min="5" max="5" width="31.453125" bestFit="1" customWidth="1"/>
    <col min="6" max="6" width="12.453125" bestFit="1" customWidth="1"/>
    <col min="7" max="7" width="11.81640625" bestFit="1" customWidth="1"/>
  </cols>
  <sheetData>
    <row r="1" spans="1:7" ht="13" x14ac:dyDescent="0.3">
      <c r="A1" s="2" t="s">
        <v>0</v>
      </c>
      <c r="B1" s="2" t="s">
        <v>1</v>
      </c>
      <c r="C1" s="2" t="s">
        <v>2</v>
      </c>
      <c r="E1" s="3" t="s">
        <v>3</v>
      </c>
      <c r="F1" s="3"/>
      <c r="G1" s="3"/>
    </row>
    <row r="2" spans="1:7" x14ac:dyDescent="0.25">
      <c r="A2" s="1">
        <v>1</v>
      </c>
      <c r="B2" s="1">
        <v>7.7</v>
      </c>
      <c r="C2" s="1">
        <v>8.5</v>
      </c>
      <c r="E2" s="3"/>
      <c r="F2" s="3"/>
      <c r="G2" s="3"/>
    </row>
    <row r="3" spans="1:7" ht="13" x14ac:dyDescent="0.3">
      <c r="A3" s="1">
        <v>2</v>
      </c>
      <c r="B3" s="1">
        <v>9.1999999999999993</v>
      </c>
      <c r="C3" s="1">
        <v>9.6</v>
      </c>
      <c r="E3" s="4"/>
      <c r="F3" s="4" t="s">
        <v>4</v>
      </c>
      <c r="G3" s="4" t="s">
        <v>5</v>
      </c>
    </row>
    <row r="4" spans="1:7" x14ac:dyDescent="0.25">
      <c r="A4" s="1">
        <v>3</v>
      </c>
      <c r="B4" s="1">
        <v>6.8</v>
      </c>
      <c r="C4" s="1">
        <v>6.4</v>
      </c>
      <c r="E4" s="5" t="s">
        <v>6</v>
      </c>
      <c r="F4" s="5">
        <v>8.2500000000000018</v>
      </c>
      <c r="G4" s="5">
        <v>8.6833333333333336</v>
      </c>
    </row>
    <row r="5" spans="1:7" x14ac:dyDescent="0.25">
      <c r="A5" s="1">
        <v>4</v>
      </c>
      <c r="B5" s="1">
        <v>9.5</v>
      </c>
      <c r="C5" s="1">
        <v>9.8000000000000007</v>
      </c>
      <c r="E5" s="5" t="s">
        <v>7</v>
      </c>
      <c r="F5" s="5">
        <v>1.059090909090876</v>
      </c>
      <c r="G5" s="5">
        <v>1.077878787878779</v>
      </c>
    </row>
    <row r="6" spans="1:7" x14ac:dyDescent="0.25">
      <c r="A6" s="1">
        <v>5</v>
      </c>
      <c r="B6" s="1">
        <v>8.6999999999999993</v>
      </c>
      <c r="C6" s="1">
        <v>9.3000000000000007</v>
      </c>
      <c r="E6" s="5" t="s">
        <v>8</v>
      </c>
      <c r="F6" s="5">
        <v>12</v>
      </c>
      <c r="G6" s="5">
        <v>12</v>
      </c>
    </row>
    <row r="7" spans="1:7" x14ac:dyDescent="0.25">
      <c r="A7" s="1">
        <v>6</v>
      </c>
      <c r="B7" s="1">
        <v>6.9</v>
      </c>
      <c r="C7" s="1">
        <v>7.6</v>
      </c>
      <c r="E7" s="5" t="s">
        <v>9</v>
      </c>
      <c r="F7" s="5">
        <v>0.90105581177249228</v>
      </c>
      <c r="G7" s="5"/>
    </row>
    <row r="8" spans="1:7" x14ac:dyDescent="0.25">
      <c r="A8" s="1">
        <v>7</v>
      </c>
      <c r="B8" s="1">
        <v>7.5</v>
      </c>
      <c r="C8" s="1">
        <v>8.1999999999999993</v>
      </c>
      <c r="E8" s="5" t="s">
        <v>10</v>
      </c>
      <c r="F8" s="5">
        <v>0</v>
      </c>
      <c r="G8" s="5"/>
    </row>
    <row r="9" spans="1:7" x14ac:dyDescent="0.25">
      <c r="A9" s="1">
        <v>8</v>
      </c>
      <c r="B9" s="1">
        <v>7.1</v>
      </c>
      <c r="C9" s="1">
        <v>7.7</v>
      </c>
      <c r="E9" s="5" t="s">
        <v>11</v>
      </c>
      <c r="F9" s="5">
        <v>11</v>
      </c>
      <c r="G9" s="5"/>
    </row>
    <row r="10" spans="1:7" x14ac:dyDescent="0.25">
      <c r="A10" s="1">
        <v>9</v>
      </c>
      <c r="B10" s="1">
        <v>8.6999999999999993</v>
      </c>
      <c r="C10" s="1">
        <v>9.4</v>
      </c>
      <c r="E10" s="5" t="s">
        <v>12</v>
      </c>
      <c r="F10" s="5">
        <v>-3.2639385914780683</v>
      </c>
      <c r="G10" s="5"/>
    </row>
    <row r="11" spans="1:7" x14ac:dyDescent="0.25">
      <c r="A11" s="1">
        <v>10</v>
      </c>
      <c r="B11" s="1">
        <v>9.4</v>
      </c>
      <c r="C11" s="1">
        <v>8.9</v>
      </c>
      <c r="E11" s="11" t="s">
        <v>13</v>
      </c>
      <c r="F11" s="11">
        <v>3.7729973151557437E-3</v>
      </c>
      <c r="G11" s="5"/>
    </row>
    <row r="12" spans="1:7" x14ac:dyDescent="0.25">
      <c r="A12" s="1">
        <v>11</v>
      </c>
      <c r="B12" s="1">
        <v>9.4</v>
      </c>
      <c r="C12" s="1">
        <v>9.6999999999999993</v>
      </c>
      <c r="E12" s="5" t="s">
        <v>14</v>
      </c>
      <c r="F12" s="5">
        <v>1.7958848187040437</v>
      </c>
      <c r="G12" s="5"/>
    </row>
    <row r="13" spans="1:7" x14ac:dyDescent="0.25">
      <c r="A13" s="1">
        <v>12</v>
      </c>
      <c r="B13" s="1">
        <v>8.1</v>
      </c>
      <c r="C13" s="1">
        <v>9.1</v>
      </c>
      <c r="E13" s="7" t="s">
        <v>15</v>
      </c>
      <c r="F13" s="7">
        <v>7.5459946303114873E-3</v>
      </c>
      <c r="G13" s="5"/>
    </row>
    <row r="14" spans="1:7" x14ac:dyDescent="0.25">
      <c r="E14" s="5" t="s">
        <v>16</v>
      </c>
      <c r="F14" s="5">
        <v>2.2009851600916384</v>
      </c>
      <c r="G14" s="5"/>
    </row>
    <row r="15" spans="1:7" x14ac:dyDescent="0.25">
      <c r="E15" s="3"/>
      <c r="F15" s="3"/>
      <c r="G15" s="3"/>
    </row>
    <row r="16" spans="1:7" x14ac:dyDescent="0.25">
      <c r="E16" s="6" t="s">
        <v>17</v>
      </c>
      <c r="F16" s="3">
        <f>F4-G4</f>
        <v>-0.43333333333333179</v>
      </c>
      <c r="G16" s="3"/>
    </row>
    <row r="19" spans="1:4" ht="13" x14ac:dyDescent="0.3">
      <c r="A19" s="2" t="s">
        <v>1</v>
      </c>
    </row>
    <row r="20" spans="1:4" ht="13" x14ac:dyDescent="0.3">
      <c r="A20" s="8" t="s">
        <v>18</v>
      </c>
      <c r="B20" s="8" t="s">
        <v>19</v>
      </c>
      <c r="C20" s="8" t="s">
        <v>6</v>
      </c>
      <c r="D20" s="8" t="s">
        <v>20</v>
      </c>
    </row>
    <row r="21" spans="1:4" x14ac:dyDescent="0.25">
      <c r="A21" s="9">
        <v>7.7</v>
      </c>
      <c r="B21" s="9">
        <f>_xlfn.NORM.DIST(A21,$C$21,$D$21,FALSE)</f>
        <v>0.33606350106534816</v>
      </c>
      <c r="C21" s="9">
        <f>AVERAGE(A21:A32)</f>
        <v>8.2500000000000018</v>
      </c>
      <c r="D21" s="9">
        <f>STDEV(A21:A32)</f>
        <v>1.0291214258244146</v>
      </c>
    </row>
    <row r="22" spans="1:4" x14ac:dyDescent="0.25">
      <c r="A22" s="9">
        <v>9.1999999999999993</v>
      </c>
      <c r="B22" s="9">
        <f t="shared" ref="B22:B32" si="0">_xlfn.NORM.DIST(A22,$C$21,$D$21,FALSE)</f>
        <v>0.25316421031119996</v>
      </c>
      <c r="C22" s="9"/>
      <c r="D22" s="9"/>
    </row>
    <row r="23" spans="1:4" x14ac:dyDescent="0.25">
      <c r="A23" s="9">
        <v>6.8</v>
      </c>
      <c r="B23" s="9">
        <f t="shared" si="0"/>
        <v>0.14366938547078251</v>
      </c>
      <c r="C23" s="9"/>
      <c r="D23" s="9"/>
    </row>
    <row r="24" spans="1:4" x14ac:dyDescent="0.25">
      <c r="A24" s="9">
        <v>9.5</v>
      </c>
      <c r="B24" s="9">
        <f t="shared" si="0"/>
        <v>0.18538789281737814</v>
      </c>
      <c r="C24" s="9"/>
      <c r="D24" s="9"/>
    </row>
    <row r="25" spans="1:4" x14ac:dyDescent="0.25">
      <c r="A25" s="9">
        <v>8.6999999999999993</v>
      </c>
      <c r="B25" s="9">
        <f t="shared" si="0"/>
        <v>0.35230963499227713</v>
      </c>
      <c r="C25" s="9"/>
      <c r="D25" s="9"/>
    </row>
    <row r="26" spans="1:4" x14ac:dyDescent="0.25">
      <c r="A26" s="9">
        <v>6.9</v>
      </c>
      <c r="B26" s="9">
        <f t="shared" si="0"/>
        <v>0.16397329297487509</v>
      </c>
      <c r="C26" s="9"/>
      <c r="D26" s="9"/>
    </row>
    <row r="27" spans="1:4" x14ac:dyDescent="0.25">
      <c r="A27" s="9">
        <v>7.5</v>
      </c>
      <c r="B27" s="9">
        <f t="shared" si="0"/>
        <v>0.29724400057038258</v>
      </c>
      <c r="C27" s="9"/>
      <c r="D27" s="9"/>
    </row>
    <row r="28" spans="1:4" x14ac:dyDescent="0.25">
      <c r="A28" s="9">
        <v>7.1</v>
      </c>
      <c r="B28" s="9">
        <f t="shared" si="0"/>
        <v>0.20762946420585809</v>
      </c>
      <c r="C28" s="9"/>
      <c r="D28" s="9"/>
    </row>
    <row r="29" spans="1:4" x14ac:dyDescent="0.25">
      <c r="A29" s="9">
        <v>8.6999999999999993</v>
      </c>
      <c r="B29" s="9">
        <f t="shared" si="0"/>
        <v>0.35230963499227713</v>
      </c>
      <c r="C29" s="9"/>
      <c r="D29" s="9"/>
    </row>
    <row r="30" spans="1:4" x14ac:dyDescent="0.25">
      <c r="A30" s="9">
        <v>9.4</v>
      </c>
      <c r="B30" s="9">
        <f t="shared" si="0"/>
        <v>0.20762946420585895</v>
      </c>
      <c r="C30" s="9"/>
      <c r="D30" s="9"/>
    </row>
    <row r="31" spans="1:4" x14ac:dyDescent="0.25">
      <c r="A31" s="9">
        <v>9.4</v>
      </c>
      <c r="B31" s="9">
        <f t="shared" si="0"/>
        <v>0.20762946420585895</v>
      </c>
      <c r="C31" s="9"/>
      <c r="D31" s="9"/>
    </row>
    <row r="32" spans="1:4" x14ac:dyDescent="0.25">
      <c r="A32" s="9">
        <v>8.1</v>
      </c>
      <c r="B32" s="9">
        <f t="shared" si="0"/>
        <v>0.3835572814471121</v>
      </c>
      <c r="C32" s="9"/>
      <c r="D32" s="9"/>
    </row>
    <row r="39" spans="1:4" ht="13" x14ac:dyDescent="0.3">
      <c r="A39" s="2" t="s">
        <v>2</v>
      </c>
    </row>
    <row r="40" spans="1:4" ht="13" x14ac:dyDescent="0.3">
      <c r="A40" s="8" t="s">
        <v>18</v>
      </c>
      <c r="B40" s="8" t="s">
        <v>19</v>
      </c>
      <c r="C40" s="8" t="s">
        <v>6</v>
      </c>
      <c r="D40" s="8" t="s">
        <v>20</v>
      </c>
    </row>
    <row r="41" spans="1:4" x14ac:dyDescent="0.25">
      <c r="A41" s="1">
        <v>8.5</v>
      </c>
      <c r="B41">
        <f>_xlfn.NORM.DIST(A41,$C$41,$D$41,FALSE)</f>
        <v>0.37831527591723074</v>
      </c>
      <c r="C41">
        <f>AVERAGE(A41:A52)</f>
        <v>8.6833333333333336</v>
      </c>
      <c r="D41">
        <f>STDEV(A41:A52)</f>
        <v>1.0382094142699627</v>
      </c>
    </row>
    <row r="42" spans="1:4" x14ac:dyDescent="0.25">
      <c r="A42" s="1">
        <v>9.6</v>
      </c>
      <c r="B42">
        <f t="shared" ref="B42:B52" si="1">_xlfn.NORM.DIST(A42,$C$41,$D$41,FALSE)</f>
        <v>0.26022227682360022</v>
      </c>
    </row>
    <row r="43" spans="1:4" x14ac:dyDescent="0.25">
      <c r="A43" s="1">
        <v>6.4</v>
      </c>
      <c r="B43">
        <f t="shared" si="1"/>
        <v>3.4221713018996014E-2</v>
      </c>
    </row>
    <row r="44" spans="1:4" x14ac:dyDescent="0.25">
      <c r="A44" s="1">
        <v>9.8000000000000007</v>
      </c>
      <c r="B44">
        <f t="shared" si="1"/>
        <v>0.21548559494488043</v>
      </c>
    </row>
    <row r="45" spans="1:4" x14ac:dyDescent="0.25">
      <c r="A45" s="1">
        <v>9.3000000000000007</v>
      </c>
      <c r="B45">
        <f t="shared" si="1"/>
        <v>0.32211809732547647</v>
      </c>
    </row>
    <row r="46" spans="1:4" x14ac:dyDescent="0.25">
      <c r="A46" s="1">
        <v>7.6</v>
      </c>
      <c r="B46">
        <f t="shared" si="1"/>
        <v>0.22294196543960307</v>
      </c>
    </row>
    <row r="47" spans="1:4" x14ac:dyDescent="0.25">
      <c r="A47" s="1">
        <v>8.1999999999999993</v>
      </c>
      <c r="B47">
        <f t="shared" si="1"/>
        <v>0.34479605628025728</v>
      </c>
    </row>
    <row r="48" spans="1:4" x14ac:dyDescent="0.25">
      <c r="A48" s="1">
        <v>7.7</v>
      </c>
      <c r="B48">
        <f t="shared" si="1"/>
        <v>0.24537282702660529</v>
      </c>
    </row>
    <row r="49" spans="1:7" x14ac:dyDescent="0.25">
      <c r="A49" s="1">
        <v>9.4</v>
      </c>
      <c r="B49">
        <f t="shared" si="1"/>
        <v>0.30279874190854772</v>
      </c>
    </row>
    <row r="50" spans="1:7" x14ac:dyDescent="0.25">
      <c r="A50" s="1">
        <v>8.9</v>
      </c>
      <c r="B50">
        <f t="shared" si="1"/>
        <v>0.37598262187577974</v>
      </c>
    </row>
    <row r="51" spans="1:7" x14ac:dyDescent="0.25">
      <c r="A51" s="1">
        <v>9.6999999999999993</v>
      </c>
      <c r="B51">
        <f t="shared" si="1"/>
        <v>0.23790081903867019</v>
      </c>
    </row>
    <row r="52" spans="1:7" x14ac:dyDescent="0.25">
      <c r="A52" s="1">
        <v>9.1</v>
      </c>
      <c r="B52">
        <f t="shared" si="1"/>
        <v>0.35452736778978339</v>
      </c>
    </row>
    <row r="62" spans="1:7" ht="13" x14ac:dyDescent="0.3">
      <c r="A62" s="8" t="s">
        <v>21</v>
      </c>
    </row>
    <row r="63" spans="1:7" x14ac:dyDescent="0.25">
      <c r="A63" s="10" t="s">
        <v>22</v>
      </c>
      <c r="B63" s="10"/>
      <c r="C63" s="10"/>
      <c r="D63" s="10"/>
      <c r="E63" s="10"/>
      <c r="F63" s="10"/>
      <c r="G63" s="10"/>
    </row>
    <row r="64" spans="1:7" x14ac:dyDescent="0.25">
      <c r="A64" s="10"/>
      <c r="B64" s="10"/>
      <c r="C64" s="10"/>
      <c r="D64" s="10"/>
      <c r="E64" s="10"/>
      <c r="F64" s="10"/>
      <c r="G64" s="10"/>
    </row>
    <row r="65" spans="1:7" x14ac:dyDescent="0.25">
      <c r="A65" s="10"/>
      <c r="B65" s="10"/>
      <c r="C65" s="10"/>
      <c r="D65" s="10"/>
      <c r="E65" s="10"/>
      <c r="F65" s="10"/>
      <c r="G65" s="10"/>
    </row>
    <row r="66" spans="1:7" x14ac:dyDescent="0.25">
      <c r="A66" s="10"/>
      <c r="B66" s="10"/>
      <c r="C66" s="10"/>
      <c r="D66" s="10"/>
      <c r="E66" s="10"/>
      <c r="F66" s="10"/>
      <c r="G66" s="10"/>
    </row>
    <row r="67" spans="1:7" x14ac:dyDescent="0.25">
      <c r="A67" s="10"/>
      <c r="B67" s="10"/>
      <c r="C67" s="10"/>
      <c r="D67" s="10"/>
      <c r="E67" s="10"/>
      <c r="F67" s="10"/>
      <c r="G67" s="10"/>
    </row>
    <row r="68" spans="1:7" x14ac:dyDescent="0.25">
      <c r="A68" s="10"/>
      <c r="B68" s="10"/>
      <c r="C68" s="10"/>
      <c r="D68" s="10"/>
      <c r="E68" s="10"/>
      <c r="F68" s="10"/>
      <c r="G68" s="10"/>
    </row>
    <row r="69" spans="1:7" x14ac:dyDescent="0.25">
      <c r="A69" s="10"/>
      <c r="B69" s="10"/>
      <c r="C69" s="10"/>
      <c r="D69" s="10"/>
      <c r="E69" s="10"/>
      <c r="F69" s="10"/>
      <c r="G69" s="10"/>
    </row>
  </sheetData>
  <mergeCells count="1">
    <mergeCell ref="A63:G69"/>
  </mergeCells>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31A9-370B-4810-9DF2-D31E8BEB6F9E}">
  <dimension ref="A1:G72"/>
  <sheetViews>
    <sheetView showGridLines="0" tabSelected="1" workbookViewId="0">
      <selection activeCell="G10" sqref="G10"/>
    </sheetView>
  </sheetViews>
  <sheetFormatPr defaultRowHeight="12.5" x14ac:dyDescent="0.25"/>
  <cols>
    <col min="2" max="2" width="11.81640625" bestFit="1" customWidth="1"/>
    <col min="5" max="5" width="31.453125" bestFit="1" customWidth="1"/>
    <col min="6" max="6" width="12.453125" bestFit="1" customWidth="1"/>
    <col min="7" max="7" width="11.81640625" bestFit="1" customWidth="1"/>
  </cols>
  <sheetData>
    <row r="1" spans="1:7" ht="13" x14ac:dyDescent="0.3">
      <c r="A1" s="2" t="s">
        <v>0</v>
      </c>
      <c r="B1" s="2" t="s">
        <v>1</v>
      </c>
      <c r="C1" s="2" t="s">
        <v>2</v>
      </c>
      <c r="E1" s="3" t="s">
        <v>3</v>
      </c>
      <c r="F1" s="3"/>
      <c r="G1" s="3"/>
    </row>
    <row r="2" spans="1:7" x14ac:dyDescent="0.25">
      <c r="A2" s="1">
        <v>1</v>
      </c>
      <c r="B2" s="1">
        <v>7.7</v>
      </c>
      <c r="C2" s="1">
        <v>8.5</v>
      </c>
      <c r="E2" s="3"/>
      <c r="F2" s="3"/>
      <c r="G2" s="3"/>
    </row>
    <row r="3" spans="1:7" ht="13" x14ac:dyDescent="0.3">
      <c r="A3" s="1">
        <v>2</v>
      </c>
      <c r="B3" s="1">
        <v>9.1999999999999993</v>
      </c>
      <c r="C3" s="1">
        <v>9.6</v>
      </c>
      <c r="E3" s="4"/>
      <c r="F3" s="4" t="s">
        <v>4</v>
      </c>
      <c r="G3" s="4" t="s">
        <v>5</v>
      </c>
    </row>
    <row r="4" spans="1:7" x14ac:dyDescent="0.25">
      <c r="A4" s="1">
        <v>3</v>
      </c>
      <c r="B4" s="1">
        <v>6.8</v>
      </c>
      <c r="C4" s="1">
        <v>6.4</v>
      </c>
      <c r="E4" s="5" t="s">
        <v>6</v>
      </c>
      <c r="F4" s="5">
        <v>8.2500000000000018</v>
      </c>
      <c r="G4" s="5">
        <v>8.6833333333333336</v>
      </c>
    </row>
    <row r="5" spans="1:7" x14ac:dyDescent="0.25">
      <c r="A5" s="1">
        <v>4</v>
      </c>
      <c r="B5" s="1">
        <v>9.5</v>
      </c>
      <c r="C5" s="1">
        <v>9.8000000000000007</v>
      </c>
      <c r="E5" s="5" t="s">
        <v>7</v>
      </c>
      <c r="F5" s="5">
        <v>1.059090909090876</v>
      </c>
      <c r="G5" s="5">
        <v>1.077878787878779</v>
      </c>
    </row>
    <row r="6" spans="1:7" x14ac:dyDescent="0.25">
      <c r="A6" s="1">
        <v>5</v>
      </c>
      <c r="B6" s="1">
        <v>8.6999999999999993</v>
      </c>
      <c r="C6" s="1">
        <v>9.3000000000000007</v>
      </c>
      <c r="E6" s="5" t="s">
        <v>8</v>
      </c>
      <c r="F6" s="5">
        <v>12</v>
      </c>
      <c r="G6" s="5">
        <v>12</v>
      </c>
    </row>
    <row r="7" spans="1:7" x14ac:dyDescent="0.25">
      <c r="A7" s="1">
        <v>6</v>
      </c>
      <c r="B7" s="1">
        <v>6.9</v>
      </c>
      <c r="C7" s="1">
        <v>7.6</v>
      </c>
      <c r="E7" s="5" t="s">
        <v>9</v>
      </c>
      <c r="F7" s="5">
        <v>0.90105581177249228</v>
      </c>
      <c r="G7" s="5"/>
    </row>
    <row r="8" spans="1:7" x14ac:dyDescent="0.25">
      <c r="A8" s="1">
        <v>7</v>
      </c>
      <c r="B8" s="1">
        <v>7.5</v>
      </c>
      <c r="C8" s="1">
        <v>8.1999999999999993</v>
      </c>
      <c r="E8" s="5" t="s">
        <v>10</v>
      </c>
      <c r="F8" s="5">
        <v>0</v>
      </c>
      <c r="G8" s="5"/>
    </row>
    <row r="9" spans="1:7" x14ac:dyDescent="0.25">
      <c r="A9" s="1">
        <v>8</v>
      </c>
      <c r="B9" s="1">
        <v>7.1</v>
      </c>
      <c r="C9" s="1">
        <v>7.7</v>
      </c>
      <c r="E9" s="5" t="s">
        <v>11</v>
      </c>
      <c r="F9" s="5">
        <v>11</v>
      </c>
      <c r="G9" s="5"/>
    </row>
    <row r="10" spans="1:7" x14ac:dyDescent="0.25">
      <c r="A10" s="1">
        <v>9</v>
      </c>
      <c r="B10" s="1">
        <v>8.6999999999999993</v>
      </c>
      <c r="C10" s="1">
        <v>9.4</v>
      </c>
      <c r="E10" s="5" t="s">
        <v>12</v>
      </c>
      <c r="F10" s="5">
        <v>-3.2639385914780683</v>
      </c>
      <c r="G10" s="5"/>
    </row>
    <row r="11" spans="1:7" x14ac:dyDescent="0.25">
      <c r="A11" s="1">
        <v>10</v>
      </c>
      <c r="B11" s="1">
        <v>9.4</v>
      </c>
      <c r="C11" s="1">
        <v>8.9</v>
      </c>
      <c r="E11" s="11" t="s">
        <v>13</v>
      </c>
      <c r="F11" s="11">
        <v>3.7729973151557437E-3</v>
      </c>
      <c r="G11" s="5"/>
    </row>
    <row r="12" spans="1:7" x14ac:dyDescent="0.25">
      <c r="A12" s="1">
        <v>11</v>
      </c>
      <c r="B12" s="1">
        <v>9.4</v>
      </c>
      <c r="C12" s="1">
        <v>9.6999999999999993</v>
      </c>
      <c r="E12" s="5" t="s">
        <v>14</v>
      </c>
      <c r="F12" s="5">
        <v>1.7958848187040437</v>
      </c>
      <c r="G12" s="5"/>
    </row>
    <row r="13" spans="1:7" x14ac:dyDescent="0.25">
      <c r="A13" s="1">
        <v>12</v>
      </c>
      <c r="B13" s="1">
        <v>8.1</v>
      </c>
      <c r="C13" s="1">
        <v>9.1</v>
      </c>
      <c r="E13" s="5" t="s">
        <v>15</v>
      </c>
      <c r="F13" s="5">
        <v>7.5459946303114873E-3</v>
      </c>
      <c r="G13" s="5"/>
    </row>
    <row r="14" spans="1:7" x14ac:dyDescent="0.25">
      <c r="E14" s="5" t="s">
        <v>16</v>
      </c>
      <c r="F14" s="5">
        <v>2.2009851600916384</v>
      </c>
      <c r="G14" s="5"/>
    </row>
    <row r="15" spans="1:7" x14ac:dyDescent="0.25">
      <c r="E15" s="3"/>
      <c r="F15" s="3"/>
      <c r="G15" s="3"/>
    </row>
    <row r="16" spans="1:7" x14ac:dyDescent="0.25">
      <c r="E16" s="6" t="s">
        <v>17</v>
      </c>
      <c r="F16" s="3">
        <f>F4-G4</f>
        <v>-0.43333333333333179</v>
      </c>
      <c r="G16" s="3"/>
    </row>
    <row r="19" spans="1:4" ht="13" x14ac:dyDescent="0.3">
      <c r="A19" s="2" t="s">
        <v>1</v>
      </c>
    </row>
    <row r="20" spans="1:4" ht="13" x14ac:dyDescent="0.3">
      <c r="A20" s="8" t="s">
        <v>18</v>
      </c>
      <c r="B20" s="8" t="s">
        <v>19</v>
      </c>
      <c r="C20" s="8" t="s">
        <v>6</v>
      </c>
      <c r="D20" s="8" t="s">
        <v>20</v>
      </c>
    </row>
    <row r="21" spans="1:4" x14ac:dyDescent="0.25">
      <c r="A21" s="9">
        <v>7.7</v>
      </c>
      <c r="B21" s="9">
        <f>_xlfn.NORM.DIST(A21,$C$21,$D$21,FALSE)</f>
        <v>0.33606350106534816</v>
      </c>
      <c r="C21" s="9">
        <f>AVERAGE(A21:A32)</f>
        <v>8.2500000000000018</v>
      </c>
      <c r="D21" s="9">
        <f>STDEV(A21:A32)</f>
        <v>1.0291214258244146</v>
      </c>
    </row>
    <row r="22" spans="1:4" x14ac:dyDescent="0.25">
      <c r="A22" s="9">
        <v>9.1999999999999993</v>
      </c>
      <c r="B22" s="9">
        <f t="shared" ref="B22:B32" si="0">_xlfn.NORM.DIST(A22,$C$21,$D$21,FALSE)</f>
        <v>0.25316421031119996</v>
      </c>
      <c r="C22" s="9"/>
      <c r="D22" s="9"/>
    </row>
    <row r="23" spans="1:4" x14ac:dyDescent="0.25">
      <c r="A23" s="9">
        <v>6.8</v>
      </c>
      <c r="B23" s="9">
        <f t="shared" si="0"/>
        <v>0.14366938547078251</v>
      </c>
      <c r="C23" s="9"/>
      <c r="D23" s="9"/>
    </row>
    <row r="24" spans="1:4" x14ac:dyDescent="0.25">
      <c r="A24" s="9">
        <v>9.5</v>
      </c>
      <c r="B24" s="9">
        <f t="shared" si="0"/>
        <v>0.18538789281737814</v>
      </c>
      <c r="C24" s="9"/>
      <c r="D24" s="9"/>
    </row>
    <row r="25" spans="1:4" x14ac:dyDescent="0.25">
      <c r="A25" s="9">
        <v>8.6999999999999993</v>
      </c>
      <c r="B25" s="9">
        <f t="shared" si="0"/>
        <v>0.35230963499227713</v>
      </c>
      <c r="C25" s="9"/>
      <c r="D25" s="9"/>
    </row>
    <row r="26" spans="1:4" x14ac:dyDescent="0.25">
      <c r="A26" s="9">
        <v>6.9</v>
      </c>
      <c r="B26" s="9">
        <f t="shared" si="0"/>
        <v>0.16397329297487509</v>
      </c>
      <c r="C26" s="9"/>
      <c r="D26" s="9"/>
    </row>
    <row r="27" spans="1:4" x14ac:dyDescent="0.25">
      <c r="A27" s="9">
        <v>7.5</v>
      </c>
      <c r="B27" s="9">
        <f t="shared" si="0"/>
        <v>0.29724400057038258</v>
      </c>
      <c r="C27" s="9"/>
      <c r="D27" s="9"/>
    </row>
    <row r="28" spans="1:4" x14ac:dyDescent="0.25">
      <c r="A28" s="9">
        <v>7.1</v>
      </c>
      <c r="B28" s="9">
        <f t="shared" si="0"/>
        <v>0.20762946420585809</v>
      </c>
      <c r="C28" s="9"/>
      <c r="D28" s="9"/>
    </row>
    <row r="29" spans="1:4" x14ac:dyDescent="0.25">
      <c r="A29" s="9">
        <v>8.6999999999999993</v>
      </c>
      <c r="B29" s="9">
        <f t="shared" si="0"/>
        <v>0.35230963499227713</v>
      </c>
      <c r="C29" s="9"/>
      <c r="D29" s="9"/>
    </row>
    <row r="30" spans="1:4" x14ac:dyDescent="0.25">
      <c r="A30" s="9">
        <v>9.4</v>
      </c>
      <c r="B30" s="9">
        <f t="shared" si="0"/>
        <v>0.20762946420585895</v>
      </c>
      <c r="C30" s="9"/>
      <c r="D30" s="9"/>
    </row>
    <row r="31" spans="1:4" x14ac:dyDescent="0.25">
      <c r="A31" s="9">
        <v>9.4</v>
      </c>
      <c r="B31" s="9">
        <f t="shared" si="0"/>
        <v>0.20762946420585895</v>
      </c>
      <c r="C31" s="9"/>
      <c r="D31" s="9"/>
    </row>
    <row r="32" spans="1:4" x14ac:dyDescent="0.25">
      <c r="A32" s="9">
        <v>8.1</v>
      </c>
      <c r="B32" s="9">
        <f t="shared" si="0"/>
        <v>0.3835572814471121</v>
      </c>
      <c r="C32" s="9"/>
      <c r="D32" s="9"/>
    </row>
    <row r="39" spans="1:4" ht="13" x14ac:dyDescent="0.3">
      <c r="A39" s="2" t="s">
        <v>2</v>
      </c>
    </row>
    <row r="40" spans="1:4" ht="13" x14ac:dyDescent="0.3">
      <c r="A40" s="8" t="s">
        <v>18</v>
      </c>
      <c r="B40" s="8" t="s">
        <v>19</v>
      </c>
      <c r="C40" s="8" t="s">
        <v>6</v>
      </c>
      <c r="D40" s="8" t="s">
        <v>20</v>
      </c>
    </row>
    <row r="41" spans="1:4" x14ac:dyDescent="0.25">
      <c r="A41" s="1">
        <v>8.5</v>
      </c>
      <c r="B41">
        <f>_xlfn.NORM.DIST(A41,$C$41,$D$41,FALSE)</f>
        <v>0.37831527591723074</v>
      </c>
      <c r="C41">
        <f>AVERAGE(A41:A52)</f>
        <v>8.6833333333333336</v>
      </c>
      <c r="D41">
        <f>STDEV(A41:A52)</f>
        <v>1.0382094142699627</v>
      </c>
    </row>
    <row r="42" spans="1:4" x14ac:dyDescent="0.25">
      <c r="A42" s="1">
        <v>9.6</v>
      </c>
      <c r="B42">
        <f t="shared" ref="B42:B52" si="1">_xlfn.NORM.DIST(A42,$C$41,$D$41,FALSE)</f>
        <v>0.26022227682360022</v>
      </c>
    </row>
    <row r="43" spans="1:4" x14ac:dyDescent="0.25">
      <c r="A43" s="1">
        <v>6.4</v>
      </c>
      <c r="B43">
        <f t="shared" si="1"/>
        <v>3.4221713018996014E-2</v>
      </c>
    </row>
    <row r="44" spans="1:4" x14ac:dyDescent="0.25">
      <c r="A44" s="1">
        <v>9.8000000000000007</v>
      </c>
      <c r="B44">
        <f t="shared" si="1"/>
        <v>0.21548559494488043</v>
      </c>
    </row>
    <row r="45" spans="1:4" x14ac:dyDescent="0.25">
      <c r="A45" s="1">
        <v>9.3000000000000007</v>
      </c>
      <c r="B45">
        <f t="shared" si="1"/>
        <v>0.32211809732547647</v>
      </c>
    </row>
    <row r="46" spans="1:4" x14ac:dyDescent="0.25">
      <c r="A46" s="1">
        <v>7.6</v>
      </c>
      <c r="B46">
        <f t="shared" si="1"/>
        <v>0.22294196543960307</v>
      </c>
    </row>
    <row r="47" spans="1:4" x14ac:dyDescent="0.25">
      <c r="A47" s="1">
        <v>8.1999999999999993</v>
      </c>
      <c r="B47">
        <f t="shared" si="1"/>
        <v>0.34479605628025728</v>
      </c>
    </row>
    <row r="48" spans="1:4" x14ac:dyDescent="0.25">
      <c r="A48" s="1">
        <v>7.7</v>
      </c>
      <c r="B48">
        <f t="shared" si="1"/>
        <v>0.24537282702660529</v>
      </c>
    </row>
    <row r="49" spans="1:2" x14ac:dyDescent="0.25">
      <c r="A49" s="1">
        <v>9.4</v>
      </c>
      <c r="B49">
        <f t="shared" si="1"/>
        <v>0.30279874190854772</v>
      </c>
    </row>
    <row r="50" spans="1:2" x14ac:dyDescent="0.25">
      <c r="A50" s="1">
        <v>8.9</v>
      </c>
      <c r="B50">
        <f t="shared" si="1"/>
        <v>0.37598262187577974</v>
      </c>
    </row>
    <row r="51" spans="1:2" x14ac:dyDescent="0.25">
      <c r="A51" s="1">
        <v>9.6999999999999993</v>
      </c>
      <c r="B51">
        <f t="shared" si="1"/>
        <v>0.23790081903867019</v>
      </c>
    </row>
    <row r="52" spans="1:2" x14ac:dyDescent="0.25">
      <c r="A52" s="1">
        <v>9.1</v>
      </c>
      <c r="B52">
        <f t="shared" si="1"/>
        <v>0.35452736778978339</v>
      </c>
    </row>
    <row r="62" spans="1:2" ht="13" x14ac:dyDescent="0.3">
      <c r="A62" s="8" t="s">
        <v>21</v>
      </c>
    </row>
    <row r="63" spans="1:2" x14ac:dyDescent="0.25">
      <c r="A63" t="s">
        <v>25</v>
      </c>
    </row>
    <row r="64" spans="1:2" x14ac:dyDescent="0.25">
      <c r="A64" t="s">
        <v>23</v>
      </c>
    </row>
    <row r="66" spans="1:7" x14ac:dyDescent="0.25">
      <c r="A66" s="10" t="s">
        <v>24</v>
      </c>
      <c r="B66" s="10"/>
      <c r="C66" s="10"/>
      <c r="D66" s="10"/>
      <c r="E66" s="10"/>
      <c r="F66" s="10"/>
      <c r="G66" s="10"/>
    </row>
    <row r="67" spans="1:7" x14ac:dyDescent="0.25">
      <c r="A67" s="10"/>
      <c r="B67" s="10"/>
      <c r="C67" s="10"/>
      <c r="D67" s="10"/>
      <c r="E67" s="10"/>
      <c r="F67" s="10"/>
      <c r="G67" s="10"/>
    </row>
    <row r="68" spans="1:7" x14ac:dyDescent="0.25">
      <c r="A68" s="10"/>
      <c r="B68" s="10"/>
      <c r="C68" s="10"/>
      <c r="D68" s="10"/>
      <c r="E68" s="10"/>
      <c r="F68" s="10"/>
      <c r="G68" s="10"/>
    </row>
    <row r="69" spans="1:7" x14ac:dyDescent="0.25">
      <c r="A69" s="10"/>
      <c r="B69" s="10"/>
      <c r="C69" s="10"/>
      <c r="D69" s="10"/>
      <c r="E69" s="10"/>
      <c r="F69" s="10"/>
      <c r="G69" s="10"/>
    </row>
    <row r="70" spans="1:7" x14ac:dyDescent="0.25">
      <c r="A70" s="10"/>
      <c r="B70" s="10"/>
      <c r="C70" s="10"/>
      <c r="D70" s="10"/>
      <c r="E70" s="10"/>
      <c r="F70" s="10"/>
      <c r="G70" s="10"/>
    </row>
    <row r="71" spans="1:7" x14ac:dyDescent="0.25">
      <c r="A71" s="10"/>
      <c r="B71" s="10"/>
      <c r="C71" s="10"/>
      <c r="D71" s="10"/>
      <c r="E71" s="10"/>
      <c r="F71" s="10"/>
      <c r="G71" s="10"/>
    </row>
    <row r="72" spans="1:7" x14ac:dyDescent="0.25">
      <c r="A72" s="10"/>
      <c r="B72" s="10"/>
      <c r="C72" s="10"/>
      <c r="D72" s="10"/>
      <c r="E72" s="10"/>
      <c r="F72" s="10"/>
      <c r="G72" s="10"/>
    </row>
  </sheetData>
  <mergeCells count="1">
    <mergeCell ref="A66:G72"/>
  </mergeCells>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 8.4G</vt:lpstr>
      <vt:lpstr>Exe 8.5</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Anrich Potgieter</cp:lastModifiedBy>
  <cp:revision/>
  <dcterms:created xsi:type="dcterms:W3CDTF">2006-09-19T08:23:28Z</dcterms:created>
  <dcterms:modified xsi:type="dcterms:W3CDTF">2021-10-31T16:07:17Z</dcterms:modified>
  <cp:category/>
  <cp:contentStatus/>
</cp:coreProperties>
</file>